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2"/>
  </bookViews>
  <sheets>
    <sheet name="1-4周" sheetId="1" r:id="rId1"/>
    <sheet name="5-8周" sheetId="2" r:id="rId2"/>
    <sheet name="9-12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<sst xmlns="http://schemas.openxmlformats.org/spreadsheetml/2006/main" count="579" uniqueCount="188">
  <si>
    <t>海口实验中学（初中部）在编教工1-4周绩效工资测算表（2024年秋季下半年）</t>
  </si>
  <si>
    <t>序号</t>
  </si>
  <si>
    <t>姓名</t>
  </si>
  <si>
    <t>按标准课时计算</t>
  </si>
  <si>
    <t>按金额计算</t>
  </si>
  <si>
    <t>（按标准课时计算）课时合计</t>
  </si>
  <si>
    <t>（按金额计算）金额合计</t>
  </si>
  <si>
    <t>备注</t>
  </si>
  <si>
    <t>管理岗位（教备、备课组长、计生专管员、党支部书记、支部委员）（按课时计）</t>
  </si>
  <si>
    <t>行政管理岗位（主任、副主任、年级长、团委书记、少先队）（按课时计）</t>
  </si>
  <si>
    <t>体育
（课间操、集会等）
（6标准课时/周，以体育组为单位）</t>
  </si>
  <si>
    <t>初一阅读、语文、英语早读
（0.25*实际早读，按课时计）</t>
  </si>
  <si>
    <t>晚修0.5标准/2节/晚计</t>
  </si>
  <si>
    <t>培优课1标准/节,兼职心理课、劳技课等（实际课时*0.714</t>
  </si>
  <si>
    <t>篮球队、足球队、舞蹈常规赛前训练4标准时/周/人，（初一军训加23课时）</t>
  </si>
  <si>
    <t>没有实验员情况下，科组内教师均分工量补时。生物15课时/月；物理、化学30课时/月</t>
  </si>
  <si>
    <t>班主任岗位标准：一档22、二档20、三档17标准时/月</t>
  </si>
  <si>
    <t>本期（4周）实际上课时数</t>
  </si>
  <si>
    <t>学科系数</t>
  </si>
  <si>
    <t>教学课时转换标准课时</t>
  </si>
  <si>
    <t>按每学期满工作量奖励40标准，每期补8课时，达到下线2/3补4个课时</t>
  </si>
  <si>
    <t>初三2标准时/周     初二生地+1/周</t>
  </si>
  <si>
    <t>各部门兼职工作</t>
  </si>
  <si>
    <t>考勤奖励：每月50元，按月计发。</t>
  </si>
  <si>
    <t>考勤扣减金额</t>
  </si>
  <si>
    <t>周馥红</t>
  </si>
  <si>
    <t>陈满娣</t>
  </si>
  <si>
    <t>吴燕萍</t>
  </si>
  <si>
    <t>张艺霏</t>
  </si>
  <si>
    <t>陈勇</t>
  </si>
  <si>
    <t>谢丽坤</t>
  </si>
  <si>
    <t>王小静</t>
  </si>
  <si>
    <t>符佳</t>
  </si>
  <si>
    <t>林文慧</t>
  </si>
  <si>
    <t>崔瑜</t>
  </si>
  <si>
    <t>符兴辉</t>
  </si>
  <si>
    <t>黄燕萍</t>
  </si>
  <si>
    <t>张博</t>
  </si>
  <si>
    <t>郑石慧</t>
  </si>
  <si>
    <t>兼职</t>
  </si>
  <si>
    <t>邝敦嵩</t>
  </si>
  <si>
    <t>下乡</t>
  </si>
  <si>
    <t>陈柏君</t>
  </si>
  <si>
    <t>林俊</t>
  </si>
  <si>
    <t>黄玉花</t>
  </si>
  <si>
    <t>兼职德育处</t>
  </si>
  <si>
    <t>黎敏</t>
  </si>
  <si>
    <t>李永健</t>
  </si>
  <si>
    <t>郭玉珍</t>
  </si>
  <si>
    <t>艾云怡</t>
  </si>
  <si>
    <t>梁清来</t>
  </si>
  <si>
    <t>唐涛</t>
  </si>
  <si>
    <t>吴颖</t>
  </si>
  <si>
    <t>雷忠平</t>
  </si>
  <si>
    <t>吴建辉</t>
  </si>
  <si>
    <t>熊富霞</t>
  </si>
  <si>
    <t>陈小燕</t>
  </si>
  <si>
    <t>许丹</t>
  </si>
  <si>
    <t>陈鸿芬</t>
  </si>
  <si>
    <t>许艳航</t>
  </si>
  <si>
    <t>廖再兴</t>
  </si>
  <si>
    <t>洪理敦</t>
  </si>
  <si>
    <t>梁嘉妹</t>
  </si>
  <si>
    <t>林梅</t>
  </si>
  <si>
    <t>龙鸣</t>
  </si>
  <si>
    <t>陈俊达</t>
  </si>
  <si>
    <t>贺香云</t>
  </si>
  <si>
    <t>吴广益</t>
  </si>
  <si>
    <t>唐丽妮</t>
  </si>
  <si>
    <t>王舒</t>
  </si>
  <si>
    <t>郑义师</t>
  </si>
  <si>
    <t>陈明惠</t>
  </si>
  <si>
    <t>兼职德育</t>
  </si>
  <si>
    <t>张小妹</t>
  </si>
  <si>
    <t>陈运展</t>
  </si>
  <si>
    <t>林萍</t>
  </si>
  <si>
    <t>李阳珠</t>
  </si>
  <si>
    <t>黄如君</t>
  </si>
  <si>
    <t>邝洁文</t>
  </si>
  <si>
    <t>万莉莉</t>
  </si>
  <si>
    <t>王明君</t>
  </si>
  <si>
    <t>陈冬云</t>
  </si>
  <si>
    <t>黄榆</t>
  </si>
  <si>
    <t>谭艳</t>
  </si>
  <si>
    <t>王琳</t>
  </si>
  <si>
    <t>王元靖</t>
  </si>
  <si>
    <t>超课时</t>
  </si>
  <si>
    <t>李凌慧</t>
  </si>
  <si>
    <t>马宁</t>
  </si>
  <si>
    <t>王海防</t>
  </si>
  <si>
    <t>米海燕</t>
  </si>
  <si>
    <t>张敏</t>
  </si>
  <si>
    <t>周佳佳</t>
  </si>
  <si>
    <t>伍丹</t>
  </si>
  <si>
    <t>黄圣添</t>
  </si>
  <si>
    <t>陈冬平</t>
  </si>
  <si>
    <t>许翠慧</t>
  </si>
  <si>
    <t>张柳华</t>
  </si>
  <si>
    <t>董江萍</t>
  </si>
  <si>
    <t>郭海军</t>
  </si>
  <si>
    <t>吴琼</t>
  </si>
  <si>
    <t>11月2日开始产假</t>
  </si>
  <si>
    <t>邢淑芸</t>
  </si>
  <si>
    <t>杜红瑜</t>
  </si>
  <si>
    <t>焦涵钰</t>
  </si>
  <si>
    <t>9月新入职</t>
  </si>
  <si>
    <t>李晓涛</t>
  </si>
  <si>
    <t>徐冬梅</t>
  </si>
  <si>
    <t>冯彦</t>
  </si>
  <si>
    <t>马林晶</t>
  </si>
  <si>
    <t>9月23日返校上班</t>
  </si>
  <si>
    <t>黎春芬</t>
  </si>
  <si>
    <t>张跃丹</t>
  </si>
  <si>
    <t>洪美姑</t>
  </si>
  <si>
    <t>产假</t>
  </si>
  <si>
    <t>谢青</t>
  </si>
  <si>
    <t>跨年级</t>
  </si>
  <si>
    <t>王浩</t>
  </si>
  <si>
    <t>陈莲芳</t>
  </si>
  <si>
    <t>文婷</t>
  </si>
  <si>
    <t>皮明锋</t>
  </si>
  <si>
    <t>魏文静</t>
  </si>
  <si>
    <t>田师</t>
  </si>
  <si>
    <t>彭韦倢</t>
  </si>
  <si>
    <t>杨婷</t>
  </si>
  <si>
    <t>黄春燕</t>
  </si>
  <si>
    <t>吴平喜</t>
  </si>
  <si>
    <t>杜晓莹</t>
  </si>
  <si>
    <t>王芬</t>
  </si>
  <si>
    <t>黄秀春</t>
  </si>
  <si>
    <t>陈奕彬</t>
  </si>
  <si>
    <t>李宗阳</t>
  </si>
  <si>
    <t>李婷</t>
  </si>
  <si>
    <t>王琳琳</t>
  </si>
  <si>
    <t>刘杰</t>
  </si>
  <si>
    <t>陈媛</t>
  </si>
  <si>
    <t>张光勤</t>
  </si>
  <si>
    <t>孙静</t>
  </si>
  <si>
    <t>李天武</t>
  </si>
  <si>
    <t>陈静</t>
  </si>
  <si>
    <t>谢小波</t>
  </si>
  <si>
    <t>孙群</t>
  </si>
  <si>
    <t>林 泉</t>
  </si>
  <si>
    <t>罗喜梅</t>
  </si>
  <si>
    <t>吴乾巧</t>
  </si>
  <si>
    <t>郑留芝</t>
  </si>
  <si>
    <t>顾育伟</t>
  </si>
  <si>
    <t>陈家敏</t>
  </si>
  <si>
    <t>文耸健</t>
  </si>
  <si>
    <t>黄艳彩</t>
  </si>
  <si>
    <t>马曼丽</t>
  </si>
  <si>
    <t>何敦强</t>
  </si>
  <si>
    <t>林静微</t>
  </si>
  <si>
    <t>崔兰兰</t>
  </si>
  <si>
    <t>兼职心里咨询室</t>
  </si>
  <si>
    <t>刘晓翡</t>
  </si>
  <si>
    <t>王莉萍</t>
  </si>
  <si>
    <t>覃海花</t>
  </si>
  <si>
    <t>高翔</t>
  </si>
  <si>
    <t>严丽淑</t>
  </si>
  <si>
    <t>孙昌敏</t>
  </si>
  <si>
    <t>秦小江</t>
  </si>
  <si>
    <t>郑小坡</t>
  </si>
  <si>
    <t>陈淑贞</t>
  </si>
  <si>
    <t>蔡道继</t>
  </si>
  <si>
    <t>吴清和</t>
  </si>
  <si>
    <t>张来耀</t>
  </si>
  <si>
    <t>陈玉</t>
  </si>
  <si>
    <t>陈立</t>
  </si>
  <si>
    <t>许山</t>
  </si>
  <si>
    <t>许雪花</t>
  </si>
  <si>
    <t>安燕妮</t>
  </si>
  <si>
    <t>刘惠玲</t>
  </si>
  <si>
    <t>刘统飞</t>
  </si>
  <si>
    <t>林凯</t>
  </si>
  <si>
    <t>合计</t>
  </si>
  <si>
    <t>1.担任课堂教学任务达到满课时量标准一半以上，并兼职部门工作，按满工作时教师计（所任课时不再计入教学课时，计教学满量补时），代课另计课时数。2.不担任教学工作或课堂教学工作（未达到满课时量标准一半），按职工计（不计教学满量补时），若代课另计课时数。3.担任教学工作达到满课时量并兼职部门工作，除按专职教师计满工作量，另按每月120元补助。4.课时量达到下线三分之二的每学期补给20个标准课时（每学期5期）。5.此表中的课时量与工作量只限于奖励性绩效测算数据，不做为职称评审的依据。</t>
  </si>
  <si>
    <t>复核人：</t>
  </si>
  <si>
    <t>制表人：严丽淑</t>
  </si>
  <si>
    <t>海口实验中学（初中部）在编教工5-8周绩效工资测算表（2024年秋季下半年）</t>
  </si>
  <si>
    <t>超8节</t>
  </si>
  <si>
    <t>15周开始上班</t>
  </si>
  <si>
    <t>高中</t>
  </si>
  <si>
    <t>第7周开始无任课</t>
  </si>
  <si>
    <t>兼实验员</t>
  </si>
  <si>
    <t>林  泉</t>
  </si>
  <si>
    <t>海口实验中学（初中部）在编教工9-12周绩效工资测算表（2024年秋季下半年）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</si>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</sst>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_);[Red]\(0.0\)"/>
    <numFmt numFmtId="179" formatCode="0.00_);[Red]\(0.00\)"/>
    <numFmt numFmtId="180" formatCode="0_ "/>
  </numFmts>
  <fonts count="5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rgb="FFC00000"/>
      <name val="宋体"/>
      <charset val="134"/>
    </font>
    <font>
      <sz val="10"/>
      <name val="Arial"/>
      <charset val="0"/>
    </font>
    <font>
      <sz val="9"/>
      <color indexed="12"/>
      <name val="Arial"/>
      <charset val="0"/>
    </font>
    <font>
      <sz val="9"/>
      <color indexed="53"/>
      <name val="Arial"/>
      <charset val="0"/>
    </font>
    <font>
      <sz val="10"/>
      <color indexed="12"/>
      <name val="Arial"/>
      <charset val="0"/>
    </font>
    <font>
      <sz val="9"/>
      <name val="Arial"/>
      <charset val="0"/>
    </font>
    <font>
      <sz val="9"/>
      <color rgb="FFFF6600"/>
      <name val="宋体"/>
      <charset val="0"/>
    </font>
    <font>
      <sz val="9"/>
      <color rgb="FFFF0000"/>
      <name val="Arial"/>
      <charset val="0"/>
    </font>
    <font>
      <sz val="9"/>
      <name val="宋体"/>
      <charset val="134"/>
    </font>
    <font>
      <sz val="10"/>
      <color indexed="12"/>
      <name val="Times New Roman"/>
      <charset val="0"/>
    </font>
    <font>
      <sz val="10.5"/>
      <name val="Times New Roman"/>
      <charset val="0"/>
    </font>
    <font>
      <sz val="10.5"/>
      <color indexed="14"/>
      <name val="Times New Roman"/>
      <charset val="0"/>
    </font>
    <font>
      <sz val="10"/>
      <name val="Times New Roman"/>
      <charset val="0"/>
    </font>
    <font>
      <sz val="10"/>
      <color indexed="14"/>
      <name val="Times New Roman"/>
      <charset val="0"/>
    </font>
    <font>
      <sz val="8"/>
      <name val="宋体"/>
      <charset val="134"/>
    </font>
    <font>
      <sz val="7"/>
      <name val="宋体"/>
      <charset val="134"/>
    </font>
    <font>
      <sz val="10"/>
      <color rgb="FF0000FF"/>
      <name val="宋体"/>
      <charset val="134"/>
    </font>
    <font>
      <sz val="10"/>
      <color rgb="FF0000FF"/>
      <name val="Arial"/>
      <charset val="0"/>
    </font>
    <font>
      <sz val="9"/>
      <color rgb="FF0000FF"/>
      <name val="Arial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9"/>
      <color indexed="14"/>
      <name val="Arial"/>
      <charset val="0"/>
    </font>
    <font>
      <sz val="10"/>
      <color rgb="FF0000FF"/>
      <name val="Times New Roman"/>
      <charset val="0"/>
    </font>
    <font>
      <sz val="10.5"/>
      <color rgb="FF0000FF"/>
      <name val="Times New Roman"/>
      <charset val="0"/>
    </font>
    <font>
      <sz val="10"/>
      <color rgb="FFFF0000"/>
      <name val="Times New Roman"/>
      <charset val="0"/>
    </font>
    <font>
      <sz val="10.5"/>
      <color rgb="FFFF0000"/>
      <name val="Times New Roman"/>
      <charset val="0"/>
    </font>
    <font>
      <sz val="10.5"/>
      <color indexed="12"/>
      <name val="Times New Roman"/>
      <charset val="0"/>
    </font>
    <font>
      <sz val="6"/>
      <name val="宋体"/>
      <charset val="134"/>
    </font>
    <font>
      <sz val="9"/>
      <color rgb="FF0000FF"/>
      <name val="宋体"/>
      <charset val="134"/>
    </font>
    <font>
      <sz val="8"/>
      <color rgb="FFFF0000"/>
      <name val="宋体"/>
      <charset val="134"/>
    </font>
    <font>
      <sz val="12"/>
      <name val="宋体"/>
      <charset val="134"/>
    </font>
    <font>
      <sz val="8"/>
      <color indexed="53"/>
      <name val="Arial"/>
      <charset val="0"/>
    </font>
    <font>
      <sz val="9"/>
      <color indexed="53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0" applyNumberFormat="0" applyAlignment="0" applyProtection="0">
      <alignment vertical="center"/>
    </xf>
    <xf numFmtId="0" fontId="45" fillId="5" borderId="11" applyNumberFormat="0" applyAlignment="0" applyProtection="0">
      <alignment vertical="center"/>
    </xf>
    <xf numFmtId="0" fontId="46" fillId="5" borderId="10" applyNumberFormat="0" applyAlignment="0" applyProtection="0">
      <alignment vertical="center"/>
    </xf>
    <xf numFmtId="0" fontId="47" fillId="6" borderId="12" applyNumberFormat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</cellStyleXfs>
  <cellXfs count="1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177" fontId="2" fillId="0" borderId="3" xfId="50" applyNumberFormat="1" applyFont="1" applyBorder="1" applyAlignment="1">
      <alignment horizontal="center" vertical="center" wrapText="1"/>
    </xf>
    <xf numFmtId="176" fontId="2" fillId="0" borderId="3" xfId="50" applyNumberFormat="1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2" fillId="0" borderId="3" xfId="50" applyFont="1" applyBorder="1" applyAlignment="1">
      <alignment horizontal="center" vertical="center"/>
    </xf>
    <xf numFmtId="0" fontId="7" fillId="0" borderId="3" xfId="50" applyFont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/>
    </xf>
    <xf numFmtId="176" fontId="8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176" fontId="8" fillId="0" borderId="3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78" fontId="11" fillId="0" borderId="3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horizontal="center" wrapText="1"/>
    </xf>
    <xf numFmtId="179" fontId="2" fillId="0" borderId="3" xfId="50" applyNumberFormat="1" applyFont="1" applyBorder="1" applyAlignment="1">
      <alignment horizontal="center" vertical="center" wrapText="1"/>
    </xf>
    <xf numFmtId="0" fontId="2" fillId="0" borderId="3" xfId="5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12" fillId="0" borderId="3" xfId="50" applyFont="1" applyBorder="1" applyAlignment="1">
      <alignment horizontal="center" vertical="center" wrapText="1"/>
    </xf>
    <xf numFmtId="176" fontId="12" fillId="0" borderId="3" xfId="50" applyNumberFormat="1" applyFont="1" applyBorder="1" applyAlignment="1">
      <alignment horizontal="center" vertical="center" wrapText="1"/>
    </xf>
    <xf numFmtId="0" fontId="13" fillId="0" borderId="3" xfId="49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wrapText="1"/>
    </xf>
    <xf numFmtId="0" fontId="15" fillId="0" borderId="3" xfId="50" applyFont="1" applyBorder="1" applyAlignment="1">
      <alignment horizontal="center" vertical="center" wrapText="1"/>
    </xf>
    <xf numFmtId="176" fontId="15" fillId="0" borderId="3" xfId="50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80" fontId="2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176" fontId="4" fillId="0" borderId="3" xfId="50" applyNumberFormat="1" applyFont="1" applyBorder="1" applyAlignment="1">
      <alignment horizontal="center" vertical="center"/>
    </xf>
    <xf numFmtId="0" fontId="19" fillId="0" borderId="3" xfId="50" applyFont="1" applyBorder="1" applyAlignment="1">
      <alignment horizontal="center" vertical="center"/>
    </xf>
    <xf numFmtId="0" fontId="20" fillId="0" borderId="3" xfId="50" applyFont="1" applyBorder="1" applyAlignment="1">
      <alignment horizontal="center" vertical="center"/>
    </xf>
    <xf numFmtId="178" fontId="21" fillId="0" borderId="3" xfId="0" applyNumberFormat="1" applyFont="1" applyFill="1" applyBorder="1" applyAlignment="1">
      <alignment horizontal="center"/>
    </xf>
    <xf numFmtId="176" fontId="21" fillId="0" borderId="3" xfId="0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wrapText="1"/>
    </xf>
    <xf numFmtId="0" fontId="21" fillId="0" borderId="3" xfId="0" applyFont="1" applyFill="1" applyBorder="1" applyAlignment="1">
      <alignment horizontal="center"/>
    </xf>
    <xf numFmtId="0" fontId="22" fillId="0" borderId="3" xfId="50" applyFont="1" applyFill="1" applyBorder="1" applyAlignment="1">
      <alignment horizontal="center" vertical="center" wrapText="1"/>
    </xf>
    <xf numFmtId="0" fontId="23" fillId="0" borderId="3" xfId="50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/>
    </xf>
    <xf numFmtId="176" fontId="10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22" fillId="0" borderId="3" xfId="5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2" fillId="0" borderId="3" xfId="5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/>
    </xf>
    <xf numFmtId="0" fontId="25" fillId="0" borderId="3" xfId="50" applyFont="1" applyBorder="1" applyAlignment="1">
      <alignment horizontal="center" vertical="center" wrapText="1"/>
    </xf>
    <xf numFmtId="176" fontId="25" fillId="0" borderId="3" xfId="50" applyNumberFormat="1" applyFont="1" applyBorder="1" applyAlignment="1">
      <alignment horizontal="center" vertical="center" wrapText="1"/>
    </xf>
    <xf numFmtId="0" fontId="26" fillId="0" borderId="3" xfId="49" applyNumberFormat="1" applyFont="1" applyBorder="1" applyAlignment="1">
      <alignment horizontal="center" vertical="center" wrapText="1"/>
    </xf>
    <xf numFmtId="0" fontId="27" fillId="0" borderId="3" xfId="50" applyFont="1" applyFill="1" applyBorder="1" applyAlignment="1">
      <alignment horizontal="center" vertical="center" wrapText="1"/>
    </xf>
    <xf numFmtId="176" fontId="12" fillId="0" borderId="3" xfId="50" applyNumberFormat="1" applyFont="1" applyFill="1" applyBorder="1" applyAlignment="1">
      <alignment horizontal="center" vertical="center" wrapText="1"/>
    </xf>
    <xf numFmtId="0" fontId="28" fillId="0" borderId="3" xfId="49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wrapText="1"/>
    </xf>
    <xf numFmtId="177" fontId="8" fillId="0" borderId="3" xfId="0" applyNumberFormat="1" applyFont="1" applyFill="1" applyBorder="1" applyAlignment="1">
      <alignment horizontal="center"/>
    </xf>
    <xf numFmtId="0" fontId="3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180" fontId="19" fillId="0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80" fontId="2" fillId="0" borderId="3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178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/>
    </xf>
    <xf numFmtId="176" fontId="33" fillId="0" borderId="0" xfId="0" applyNumberFormat="1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34" fillId="0" borderId="3" xfId="0" applyFont="1" applyFill="1" applyBorder="1" applyAlignment="1">
      <alignment horizontal="center"/>
    </xf>
    <xf numFmtId="180" fontId="2" fillId="0" borderId="3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0" fontId="22" fillId="0" borderId="3" xfId="50" applyFont="1" applyBorder="1" applyAlignment="1">
      <alignment horizontal="center" vertical="center" wrapText="1"/>
    </xf>
    <xf numFmtId="0" fontId="23" fillId="0" borderId="3" xfId="50" applyFont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/>
    </xf>
    <xf numFmtId="176" fontId="10" fillId="0" borderId="3" xfId="0" applyNumberFormat="1" applyFont="1" applyFill="1" applyBorder="1" applyAlignment="1">
      <alignment horizontal="center"/>
    </xf>
    <xf numFmtId="0" fontId="27" fillId="0" borderId="3" xfId="50" applyFont="1" applyBorder="1" applyAlignment="1">
      <alignment horizontal="center" vertical="center" wrapText="1"/>
    </xf>
    <xf numFmtId="0" fontId="28" fillId="0" borderId="3" xfId="49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/>
    </xf>
    <xf numFmtId="0" fontId="2" fillId="2" borderId="3" xfId="50" applyFont="1" applyFill="1" applyBorder="1" applyAlignment="1">
      <alignment horizontal="center" vertical="center"/>
    </xf>
    <xf numFmtId="0" fontId="4" fillId="2" borderId="3" xfId="5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/>
    </xf>
    <xf numFmtId="176" fontId="8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2" fillId="2" borderId="3" xfId="50" applyFont="1" applyFill="1" applyBorder="1" applyAlignment="1">
      <alignment horizontal="center" vertical="center" wrapText="1"/>
    </xf>
    <xf numFmtId="176" fontId="12" fillId="2" borderId="3" xfId="50" applyNumberFormat="1" applyFont="1" applyFill="1" applyBorder="1" applyAlignment="1">
      <alignment horizontal="center" vertical="center" wrapText="1"/>
    </xf>
    <xf numFmtId="0" fontId="13" fillId="2" borderId="3" xfId="49" applyNumberFormat="1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80" fontId="2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初一常规晚修工作量Book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5"/>
  <sheetViews>
    <sheetView zoomScale="130" zoomScaleNormal="130" topLeftCell="A83" workbookViewId="0">
      <selection activeCell="J85" sqref="J85:J93"/>
    </sheetView>
  </sheetViews>
  <sheetFormatPr defaultColWidth="9" defaultRowHeight="14"/>
  <cols>
    <col min="1" max="1" width="5.12727272727273" customWidth="1"/>
    <col min="2" max="2" width="6.12727272727273" customWidth="1"/>
    <col min="3" max="3" width="5.25454545454545" customWidth="1"/>
    <col min="4" max="4" width="5" customWidth="1"/>
    <col min="5" max="5" width="4.75454545454545" customWidth="1"/>
    <col min="6" max="6" width="5.37272727272727" customWidth="1"/>
    <col min="7" max="7" width="4.75454545454545" customWidth="1"/>
    <col min="8" max="8" width="9" hidden="1" customWidth="1"/>
    <col min="9" max="9" width="6.25454545454545" customWidth="1"/>
    <col min="10" max="10" width="6" customWidth="1"/>
    <col min="11" max="11" width="5.5" customWidth="1"/>
    <col min="12" max="12" width="4.75454545454545" customWidth="1"/>
    <col min="13" max="13" width="4.37272727272727" customWidth="1"/>
    <col min="14" max="14" width="4.87272727272727" customWidth="1"/>
    <col min="15" max="15" width="5.12727272727273" customWidth="1"/>
    <col min="16" max="17" width="5.5" customWidth="1"/>
    <col min="18" max="18" width="6" customWidth="1"/>
    <col min="19" max="19" width="5.75454545454545" customWidth="1"/>
    <col min="20" max="21" width="7" customWidth="1"/>
    <col min="22" max="22" width="17.8727272727273" customWidth="1"/>
  </cols>
  <sheetData>
    <row r="1" ht="21" spans="1:22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2"/>
      <c r="V1" s="2"/>
    </row>
    <row r="2" spans="1:22">
      <c r="A2" s="4" t="s">
        <v>1</v>
      </c>
      <c r="B2" s="4" t="s">
        <v>2</v>
      </c>
      <c r="C2" s="5" t="s">
        <v>3</v>
      </c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4</v>
      </c>
      <c r="R2" s="5"/>
      <c r="S2" s="5"/>
      <c r="T2" s="38" t="s">
        <v>5</v>
      </c>
      <c r="U2" s="39" t="s">
        <v>6</v>
      </c>
      <c r="V2" s="5" t="s">
        <v>7</v>
      </c>
    </row>
    <row r="3" ht="300" customHeight="1" spans="1:22">
      <c r="A3" s="4"/>
      <c r="B3" s="4"/>
      <c r="C3" s="5" t="s">
        <v>8</v>
      </c>
      <c r="D3" s="7" t="s">
        <v>9</v>
      </c>
      <c r="E3" s="8" t="s">
        <v>10</v>
      </c>
      <c r="F3" s="9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5" t="s">
        <v>16</v>
      </c>
      <c r="L3" s="27" t="s">
        <v>17</v>
      </c>
      <c r="M3" s="10" t="s">
        <v>18</v>
      </c>
      <c r="N3" s="10" t="s">
        <v>19</v>
      </c>
      <c r="O3" s="28" t="s">
        <v>20</v>
      </c>
      <c r="P3" s="7" t="s">
        <v>21</v>
      </c>
      <c r="Q3" s="5" t="s">
        <v>22</v>
      </c>
      <c r="R3" s="5" t="s">
        <v>23</v>
      </c>
      <c r="S3" s="5" t="s">
        <v>24</v>
      </c>
      <c r="T3" s="40"/>
      <c r="U3" s="41"/>
      <c r="V3" s="5"/>
    </row>
    <row r="4" spans="1:22">
      <c r="A4" s="4">
        <v>1</v>
      </c>
      <c r="B4" s="7" t="s">
        <v>25</v>
      </c>
      <c r="C4" s="11"/>
      <c r="D4" s="11"/>
      <c r="E4" s="12"/>
      <c r="F4" s="13">
        <v>1</v>
      </c>
      <c r="G4" s="14">
        <v>5</v>
      </c>
      <c r="H4" s="14"/>
      <c r="I4" s="14"/>
      <c r="J4" s="14"/>
      <c r="K4" s="14"/>
      <c r="L4" s="29">
        <v>40</v>
      </c>
      <c r="M4" s="30">
        <v>1</v>
      </c>
      <c r="N4" s="31">
        <f>L4*M4</f>
        <v>40</v>
      </c>
      <c r="O4" s="23">
        <v>8</v>
      </c>
      <c r="P4" s="32">
        <v>8</v>
      </c>
      <c r="Q4" s="5"/>
      <c r="R4" s="4">
        <v>50</v>
      </c>
      <c r="S4" s="29"/>
      <c r="T4" s="42">
        <f>C4+D4+E4+F4+G4+H4+I4+J4+K4+N4+O4+P4</f>
        <v>62</v>
      </c>
      <c r="U4" s="43">
        <f>Q4+R4-S4</f>
        <v>50</v>
      </c>
      <c r="V4" s="44"/>
    </row>
    <row r="5" spans="1:22">
      <c r="A5" s="4">
        <v>2</v>
      </c>
      <c r="B5" s="7" t="s">
        <v>26</v>
      </c>
      <c r="C5" s="11">
        <v>14</v>
      </c>
      <c r="D5" s="11"/>
      <c r="E5" s="12"/>
      <c r="F5" s="15">
        <v>1</v>
      </c>
      <c r="G5" s="14">
        <v>2</v>
      </c>
      <c r="H5" s="14"/>
      <c r="I5" s="14"/>
      <c r="J5" s="14"/>
      <c r="K5" s="14"/>
      <c r="L5" s="29">
        <v>39</v>
      </c>
      <c r="M5" s="30">
        <v>1</v>
      </c>
      <c r="N5" s="31">
        <f>L5*M5</f>
        <v>39</v>
      </c>
      <c r="O5" s="23">
        <v>8</v>
      </c>
      <c r="P5" s="32">
        <v>8</v>
      </c>
      <c r="Q5" s="5"/>
      <c r="R5" s="4">
        <v>50</v>
      </c>
      <c r="S5" s="29"/>
      <c r="T5" s="42">
        <f>C5+D5+E5+F5+G5+H5+I5+J5+K5+N5+O5+P5</f>
        <v>72</v>
      </c>
      <c r="U5" s="43">
        <f>Q5+R5-S5</f>
        <v>50</v>
      </c>
      <c r="V5" s="44"/>
    </row>
    <row r="6" spans="1:22">
      <c r="A6" s="4">
        <v>3</v>
      </c>
      <c r="B6" s="7" t="s">
        <v>27</v>
      </c>
      <c r="C6" s="11"/>
      <c r="D6" s="11"/>
      <c r="E6" s="12"/>
      <c r="F6" s="15">
        <v>2</v>
      </c>
      <c r="G6" s="16">
        <v>2</v>
      </c>
      <c r="H6" s="14"/>
      <c r="I6" s="14"/>
      <c r="J6" s="14"/>
      <c r="K6" s="14"/>
      <c r="L6" s="29">
        <v>34</v>
      </c>
      <c r="M6" s="30">
        <v>1</v>
      </c>
      <c r="N6" s="31">
        <f t="shared" ref="N6:N69" si="0">L6*M6</f>
        <v>34</v>
      </c>
      <c r="O6" s="23">
        <v>8</v>
      </c>
      <c r="P6" s="32"/>
      <c r="Q6" s="5"/>
      <c r="R6" s="4">
        <v>50</v>
      </c>
      <c r="S6" s="29"/>
      <c r="T6" s="42">
        <f t="shared" ref="T6:T67" si="1">C6+D6+E6+F6+G6+H6+I6+J6+K6+N6+O6+P6</f>
        <v>46</v>
      </c>
      <c r="U6" s="43">
        <f t="shared" ref="U6:U67" si="2">Q6+R6-S6</f>
        <v>50</v>
      </c>
      <c r="V6" s="44"/>
    </row>
    <row r="7" spans="1:22">
      <c r="A7" s="4">
        <v>4</v>
      </c>
      <c r="B7" s="7" t="s">
        <v>28</v>
      </c>
      <c r="C7" s="11"/>
      <c r="D7" s="11"/>
      <c r="E7" s="12"/>
      <c r="F7" s="15">
        <v>1.75</v>
      </c>
      <c r="G7" s="14">
        <v>3</v>
      </c>
      <c r="H7" s="14"/>
      <c r="I7" s="14"/>
      <c r="J7" s="14"/>
      <c r="K7" s="14"/>
      <c r="L7" s="29">
        <v>34</v>
      </c>
      <c r="M7" s="30">
        <v>1</v>
      </c>
      <c r="N7" s="31">
        <f t="shared" si="0"/>
        <v>34</v>
      </c>
      <c r="O7" s="23">
        <v>8</v>
      </c>
      <c r="P7" s="32"/>
      <c r="Q7" s="5"/>
      <c r="R7" s="4">
        <v>50</v>
      </c>
      <c r="S7" s="29"/>
      <c r="T7" s="42">
        <f t="shared" si="1"/>
        <v>46.75</v>
      </c>
      <c r="U7" s="43">
        <f t="shared" si="2"/>
        <v>50</v>
      </c>
      <c r="V7" s="44"/>
    </row>
    <row r="8" spans="1:22">
      <c r="A8" s="4">
        <v>5</v>
      </c>
      <c r="B8" s="7" t="s">
        <v>29</v>
      </c>
      <c r="C8" s="11"/>
      <c r="D8" s="11">
        <v>5</v>
      </c>
      <c r="E8" s="12"/>
      <c r="F8" s="15">
        <v>1</v>
      </c>
      <c r="G8" s="14">
        <v>2</v>
      </c>
      <c r="H8" s="14"/>
      <c r="I8" s="14"/>
      <c r="J8" s="14"/>
      <c r="K8" s="14">
        <v>22</v>
      </c>
      <c r="L8" s="29">
        <v>40</v>
      </c>
      <c r="M8" s="30">
        <v>1</v>
      </c>
      <c r="N8" s="31">
        <f t="shared" si="0"/>
        <v>40</v>
      </c>
      <c r="O8" s="23">
        <v>8</v>
      </c>
      <c r="P8" s="32">
        <v>8</v>
      </c>
      <c r="Q8" s="5"/>
      <c r="R8" s="4">
        <v>50</v>
      </c>
      <c r="S8" s="29"/>
      <c r="T8" s="42">
        <f t="shared" si="1"/>
        <v>86</v>
      </c>
      <c r="U8" s="43">
        <f t="shared" si="2"/>
        <v>50</v>
      </c>
      <c r="V8" s="45"/>
    </row>
    <row r="9" spans="1:22">
      <c r="A9" s="4">
        <v>6</v>
      </c>
      <c r="B9" s="17" t="s">
        <v>30</v>
      </c>
      <c r="C9" s="11">
        <v>18</v>
      </c>
      <c r="D9" s="11"/>
      <c r="E9" s="12"/>
      <c r="F9" s="15">
        <v>2</v>
      </c>
      <c r="G9" s="14">
        <v>2</v>
      </c>
      <c r="H9" s="14"/>
      <c r="I9" s="14"/>
      <c r="J9" s="14"/>
      <c r="K9" s="14"/>
      <c r="L9" s="29">
        <v>34</v>
      </c>
      <c r="M9" s="30">
        <v>1</v>
      </c>
      <c r="N9" s="31">
        <f t="shared" si="0"/>
        <v>34</v>
      </c>
      <c r="O9" s="23">
        <v>8</v>
      </c>
      <c r="P9" s="32"/>
      <c r="Q9" s="5"/>
      <c r="R9" s="4">
        <v>50</v>
      </c>
      <c r="S9" s="29"/>
      <c r="T9" s="42">
        <f t="shared" si="1"/>
        <v>64</v>
      </c>
      <c r="U9" s="43">
        <f t="shared" si="2"/>
        <v>50</v>
      </c>
      <c r="V9" s="45"/>
    </row>
    <row r="10" spans="1:22">
      <c r="A10" s="4">
        <v>7</v>
      </c>
      <c r="B10" s="17" t="s">
        <v>31</v>
      </c>
      <c r="C10" s="11">
        <v>7</v>
      </c>
      <c r="D10" s="11"/>
      <c r="E10" s="12"/>
      <c r="F10" s="15">
        <v>1.75</v>
      </c>
      <c r="G10" s="14">
        <v>3</v>
      </c>
      <c r="H10" s="14"/>
      <c r="I10" s="14"/>
      <c r="J10" s="14"/>
      <c r="K10" s="14">
        <v>20</v>
      </c>
      <c r="L10" s="29">
        <v>34</v>
      </c>
      <c r="M10" s="30">
        <v>1</v>
      </c>
      <c r="N10" s="31">
        <f t="shared" si="0"/>
        <v>34</v>
      </c>
      <c r="O10" s="23">
        <v>8</v>
      </c>
      <c r="P10" s="32"/>
      <c r="Q10" s="5"/>
      <c r="R10" s="4">
        <v>50</v>
      </c>
      <c r="S10" s="29"/>
      <c r="T10" s="42">
        <f t="shared" si="1"/>
        <v>73.75</v>
      </c>
      <c r="U10" s="43">
        <f t="shared" si="2"/>
        <v>50</v>
      </c>
      <c r="V10" s="44"/>
    </row>
    <row r="11" spans="1:21">
      <c r="A11" s="4">
        <v>8</v>
      </c>
      <c r="B11" s="17" t="s">
        <v>32</v>
      </c>
      <c r="C11" s="11"/>
      <c r="D11" s="11"/>
      <c r="E11" s="12"/>
      <c r="F11" s="15">
        <v>1</v>
      </c>
      <c r="G11" s="14">
        <v>3</v>
      </c>
      <c r="H11" s="14"/>
      <c r="I11" s="14"/>
      <c r="J11" s="14"/>
      <c r="K11" s="14"/>
      <c r="L11" s="29">
        <v>40</v>
      </c>
      <c r="M11" s="30">
        <v>1</v>
      </c>
      <c r="N11" s="31">
        <f t="shared" si="0"/>
        <v>40</v>
      </c>
      <c r="O11" s="23">
        <v>8</v>
      </c>
      <c r="P11" s="32">
        <v>8</v>
      </c>
      <c r="Q11" s="5">
        <v>120</v>
      </c>
      <c r="R11" s="4">
        <v>50</v>
      </c>
      <c r="S11" s="29"/>
      <c r="T11" s="42">
        <f t="shared" si="1"/>
        <v>60</v>
      </c>
      <c r="U11" s="43">
        <f t="shared" si="2"/>
        <v>170</v>
      </c>
    </row>
    <row r="12" spans="1:22">
      <c r="A12" s="4">
        <v>9</v>
      </c>
      <c r="B12" s="7" t="s">
        <v>33</v>
      </c>
      <c r="C12" s="11"/>
      <c r="D12" s="11"/>
      <c r="E12" s="12"/>
      <c r="F12" s="15">
        <v>1.75</v>
      </c>
      <c r="G12" s="14">
        <v>4</v>
      </c>
      <c r="H12" s="14"/>
      <c r="I12" s="14"/>
      <c r="J12" s="14"/>
      <c r="K12" s="14"/>
      <c r="L12" s="33">
        <v>34</v>
      </c>
      <c r="M12" s="30">
        <v>1</v>
      </c>
      <c r="N12" s="31">
        <f t="shared" si="0"/>
        <v>34</v>
      </c>
      <c r="O12" s="23">
        <v>8</v>
      </c>
      <c r="P12" s="32"/>
      <c r="Q12" s="5"/>
      <c r="R12" s="4">
        <v>50</v>
      </c>
      <c r="S12" s="29"/>
      <c r="T12" s="42">
        <f t="shared" si="1"/>
        <v>47.75</v>
      </c>
      <c r="U12" s="43">
        <f t="shared" si="2"/>
        <v>50</v>
      </c>
      <c r="V12" s="44"/>
    </row>
    <row r="13" spans="1:22">
      <c r="A13" s="4">
        <v>10</v>
      </c>
      <c r="B13" s="7" t="s">
        <v>34</v>
      </c>
      <c r="C13" s="18"/>
      <c r="D13" s="18">
        <v>10</v>
      </c>
      <c r="E13" s="12"/>
      <c r="F13" s="15">
        <v>1.75</v>
      </c>
      <c r="G13" s="14">
        <v>4</v>
      </c>
      <c r="H13" s="14"/>
      <c r="I13" s="14"/>
      <c r="J13" s="14"/>
      <c r="K13" s="14"/>
      <c r="L13" s="34">
        <v>34</v>
      </c>
      <c r="M13" s="30">
        <v>1</v>
      </c>
      <c r="N13" s="31">
        <f t="shared" si="0"/>
        <v>34</v>
      </c>
      <c r="O13" s="23">
        <v>8</v>
      </c>
      <c r="P13" s="32"/>
      <c r="Q13" s="5">
        <v>120</v>
      </c>
      <c r="R13" s="4">
        <v>50</v>
      </c>
      <c r="S13" s="29"/>
      <c r="T13" s="42">
        <f t="shared" si="1"/>
        <v>57.75</v>
      </c>
      <c r="U13" s="43">
        <f t="shared" si="2"/>
        <v>170</v>
      </c>
      <c r="V13" s="44"/>
    </row>
    <row r="14" spans="1:22">
      <c r="A14" s="4">
        <v>11</v>
      </c>
      <c r="B14" s="7" t="s">
        <v>35</v>
      </c>
      <c r="C14" s="18"/>
      <c r="D14" s="18"/>
      <c r="E14" s="12"/>
      <c r="F14" s="15">
        <v>0</v>
      </c>
      <c r="G14" s="14">
        <v>2</v>
      </c>
      <c r="H14" s="14"/>
      <c r="I14" s="14"/>
      <c r="J14" s="14"/>
      <c r="K14" s="14"/>
      <c r="L14" s="34">
        <v>17</v>
      </c>
      <c r="M14" s="30">
        <v>1</v>
      </c>
      <c r="N14" s="31">
        <f t="shared" si="0"/>
        <v>17</v>
      </c>
      <c r="O14" s="23">
        <v>0</v>
      </c>
      <c r="P14" s="32"/>
      <c r="Q14" s="5"/>
      <c r="R14" s="4">
        <v>50</v>
      </c>
      <c r="S14" s="29"/>
      <c r="T14" s="42">
        <f t="shared" si="1"/>
        <v>19</v>
      </c>
      <c r="U14" s="43">
        <f t="shared" si="2"/>
        <v>50</v>
      </c>
      <c r="V14" s="45"/>
    </row>
    <row r="15" spans="1:22">
      <c r="A15" s="4">
        <v>12</v>
      </c>
      <c r="B15" s="7" t="s">
        <v>36</v>
      </c>
      <c r="C15" s="18"/>
      <c r="D15" s="18"/>
      <c r="E15" s="12"/>
      <c r="F15" s="15">
        <v>1.75</v>
      </c>
      <c r="G15" s="14">
        <v>3</v>
      </c>
      <c r="H15" s="14"/>
      <c r="I15" s="14"/>
      <c r="J15" s="14"/>
      <c r="K15" s="14"/>
      <c r="L15" s="29">
        <v>34</v>
      </c>
      <c r="M15" s="30">
        <v>1</v>
      </c>
      <c r="N15" s="31">
        <f t="shared" si="0"/>
        <v>34</v>
      </c>
      <c r="O15" s="23">
        <v>8</v>
      </c>
      <c r="P15" s="32"/>
      <c r="Q15" s="5"/>
      <c r="R15" s="4">
        <v>50</v>
      </c>
      <c r="S15" s="29"/>
      <c r="T15" s="42">
        <f t="shared" si="1"/>
        <v>46.75</v>
      </c>
      <c r="U15" s="43">
        <f t="shared" si="2"/>
        <v>50</v>
      </c>
      <c r="V15" s="45"/>
    </row>
    <row r="16" spans="1:22">
      <c r="A16" s="4">
        <v>13</v>
      </c>
      <c r="B16" s="7" t="s">
        <v>37</v>
      </c>
      <c r="C16" s="18"/>
      <c r="D16" s="18"/>
      <c r="E16" s="12"/>
      <c r="F16" s="15">
        <v>1</v>
      </c>
      <c r="G16" s="14">
        <v>6</v>
      </c>
      <c r="H16" s="14"/>
      <c r="I16" s="14"/>
      <c r="J16" s="14"/>
      <c r="K16" s="14"/>
      <c r="L16" s="29">
        <v>38</v>
      </c>
      <c r="M16" s="30">
        <v>1</v>
      </c>
      <c r="N16" s="31">
        <f t="shared" si="0"/>
        <v>38</v>
      </c>
      <c r="O16" s="23">
        <v>8</v>
      </c>
      <c r="P16" s="32">
        <v>8</v>
      </c>
      <c r="Q16" s="5"/>
      <c r="R16" s="4">
        <v>50</v>
      </c>
      <c r="S16" s="29"/>
      <c r="T16" s="42">
        <f t="shared" si="1"/>
        <v>61</v>
      </c>
      <c r="U16" s="43">
        <f t="shared" si="2"/>
        <v>50</v>
      </c>
      <c r="V16" s="45"/>
    </row>
    <row r="17" spans="1:22">
      <c r="A17" s="4">
        <v>14</v>
      </c>
      <c r="B17" s="7" t="s">
        <v>38</v>
      </c>
      <c r="C17" s="11">
        <v>1</v>
      </c>
      <c r="D17" s="11"/>
      <c r="E17" s="19"/>
      <c r="F17" s="15">
        <v>1.75</v>
      </c>
      <c r="G17" s="14">
        <v>3</v>
      </c>
      <c r="H17" s="14"/>
      <c r="I17" s="14"/>
      <c r="J17" s="14"/>
      <c r="K17" s="14">
        <v>20</v>
      </c>
      <c r="L17" s="23">
        <v>34</v>
      </c>
      <c r="M17" s="30">
        <v>1</v>
      </c>
      <c r="N17" s="31">
        <f t="shared" si="0"/>
        <v>34</v>
      </c>
      <c r="O17" s="23">
        <v>8</v>
      </c>
      <c r="P17" s="32"/>
      <c r="Q17" s="5"/>
      <c r="R17" s="4">
        <v>50</v>
      </c>
      <c r="S17" s="23"/>
      <c r="T17" s="42">
        <f t="shared" si="1"/>
        <v>67.75</v>
      </c>
      <c r="U17" s="43">
        <f t="shared" si="2"/>
        <v>50</v>
      </c>
      <c r="V17" s="45" t="s">
        <v>39</v>
      </c>
    </row>
    <row r="18" spans="1:22">
      <c r="A18" s="4">
        <v>15</v>
      </c>
      <c r="B18" s="17" t="s">
        <v>40</v>
      </c>
      <c r="C18" s="11"/>
      <c r="D18" s="11"/>
      <c r="E18" s="19"/>
      <c r="F18" s="20">
        <v>0</v>
      </c>
      <c r="G18" s="16">
        <v>0</v>
      </c>
      <c r="H18" s="14"/>
      <c r="I18" s="14"/>
      <c r="J18" s="14"/>
      <c r="K18" s="14"/>
      <c r="L18" s="23">
        <v>0</v>
      </c>
      <c r="M18" s="30">
        <v>1</v>
      </c>
      <c r="N18" s="31">
        <f t="shared" si="0"/>
        <v>0</v>
      </c>
      <c r="O18" s="23">
        <v>0</v>
      </c>
      <c r="P18" s="32"/>
      <c r="Q18" s="5"/>
      <c r="R18" s="4">
        <v>0</v>
      </c>
      <c r="S18" s="23"/>
      <c r="T18" s="42">
        <f t="shared" si="1"/>
        <v>0</v>
      </c>
      <c r="U18" s="43">
        <f t="shared" si="2"/>
        <v>0</v>
      </c>
      <c r="V18" s="45" t="s">
        <v>41</v>
      </c>
    </row>
    <row r="19" spans="1:22">
      <c r="A19" s="4">
        <v>16</v>
      </c>
      <c r="B19" s="17" t="s">
        <v>42</v>
      </c>
      <c r="C19" s="11"/>
      <c r="D19" s="11"/>
      <c r="E19" s="19"/>
      <c r="F19" s="15">
        <v>1.75</v>
      </c>
      <c r="G19" s="14">
        <v>3</v>
      </c>
      <c r="H19" s="14"/>
      <c r="I19" s="14"/>
      <c r="J19" s="14"/>
      <c r="K19" s="14"/>
      <c r="L19" s="23">
        <v>34</v>
      </c>
      <c r="M19" s="30">
        <v>1</v>
      </c>
      <c r="N19" s="31">
        <f t="shared" si="0"/>
        <v>34</v>
      </c>
      <c r="O19" s="23">
        <v>8</v>
      </c>
      <c r="P19" s="32"/>
      <c r="Q19" s="5">
        <v>120</v>
      </c>
      <c r="R19" s="4">
        <v>50</v>
      </c>
      <c r="S19" s="23"/>
      <c r="T19" s="42">
        <f t="shared" si="1"/>
        <v>46.75</v>
      </c>
      <c r="U19" s="43">
        <f t="shared" si="2"/>
        <v>170</v>
      </c>
      <c r="V19" s="44" t="s">
        <v>39</v>
      </c>
    </row>
    <row r="20" spans="1:22">
      <c r="A20" s="4">
        <v>17</v>
      </c>
      <c r="B20" s="17" t="s">
        <v>43</v>
      </c>
      <c r="C20" s="11"/>
      <c r="D20" s="11"/>
      <c r="E20" s="19"/>
      <c r="F20" s="20">
        <v>1</v>
      </c>
      <c r="G20" s="14">
        <v>3</v>
      </c>
      <c r="H20" s="14"/>
      <c r="I20" s="14"/>
      <c r="J20" s="14"/>
      <c r="K20" s="14"/>
      <c r="L20" s="23">
        <v>38</v>
      </c>
      <c r="M20" s="30">
        <v>1</v>
      </c>
      <c r="N20" s="31">
        <f t="shared" si="0"/>
        <v>38</v>
      </c>
      <c r="O20" s="23">
        <v>8</v>
      </c>
      <c r="P20" s="32">
        <v>8</v>
      </c>
      <c r="Q20" s="5">
        <v>120</v>
      </c>
      <c r="R20" s="4">
        <v>50</v>
      </c>
      <c r="S20" s="23"/>
      <c r="T20" s="42">
        <f t="shared" si="1"/>
        <v>58</v>
      </c>
      <c r="U20" s="43">
        <f t="shared" si="2"/>
        <v>170</v>
      </c>
      <c r="V20" s="45" t="s">
        <v>39</v>
      </c>
    </row>
    <row r="21" spans="1:22">
      <c r="A21" s="4">
        <v>18</v>
      </c>
      <c r="B21" s="17" t="s">
        <v>44</v>
      </c>
      <c r="C21" s="11">
        <v>2</v>
      </c>
      <c r="D21" s="11"/>
      <c r="E21" s="19"/>
      <c r="F21" s="20">
        <v>2</v>
      </c>
      <c r="G21" s="14">
        <v>2</v>
      </c>
      <c r="H21" s="14"/>
      <c r="I21" s="14"/>
      <c r="J21" s="14"/>
      <c r="K21" s="14"/>
      <c r="L21" s="23">
        <v>33</v>
      </c>
      <c r="M21" s="30">
        <v>1</v>
      </c>
      <c r="N21" s="31">
        <f t="shared" si="0"/>
        <v>33</v>
      </c>
      <c r="O21" s="23">
        <v>8</v>
      </c>
      <c r="P21" s="32"/>
      <c r="Q21" s="5">
        <v>120</v>
      </c>
      <c r="R21" s="4">
        <v>50</v>
      </c>
      <c r="S21" s="23"/>
      <c r="T21" s="42">
        <f t="shared" si="1"/>
        <v>47</v>
      </c>
      <c r="U21" s="43">
        <f t="shared" si="2"/>
        <v>170</v>
      </c>
      <c r="V21" s="44" t="s">
        <v>45</v>
      </c>
    </row>
    <row r="22" spans="1:22">
      <c r="A22" s="4">
        <v>19</v>
      </c>
      <c r="B22" s="17" t="s">
        <v>46</v>
      </c>
      <c r="C22" s="11"/>
      <c r="D22" s="11">
        <v>32</v>
      </c>
      <c r="E22" s="19"/>
      <c r="F22" s="15">
        <v>1</v>
      </c>
      <c r="G22" s="14">
        <v>3</v>
      </c>
      <c r="H22" s="14"/>
      <c r="I22" s="14"/>
      <c r="J22" s="14"/>
      <c r="K22" s="14"/>
      <c r="L22" s="23">
        <v>40</v>
      </c>
      <c r="M22" s="30">
        <v>1</v>
      </c>
      <c r="N22" s="31">
        <f t="shared" si="0"/>
        <v>40</v>
      </c>
      <c r="O22" s="23">
        <v>8</v>
      </c>
      <c r="P22" s="32">
        <v>8</v>
      </c>
      <c r="Q22" s="5"/>
      <c r="R22" s="4">
        <v>50</v>
      </c>
      <c r="S22" s="23"/>
      <c r="T22" s="42">
        <f t="shared" si="1"/>
        <v>92</v>
      </c>
      <c r="U22" s="43">
        <f t="shared" si="2"/>
        <v>50</v>
      </c>
      <c r="V22" s="45"/>
    </row>
    <row r="23" spans="1:22">
      <c r="A23" s="4">
        <v>20</v>
      </c>
      <c r="B23" s="7" t="s">
        <v>47</v>
      </c>
      <c r="C23" s="18">
        <v>2</v>
      </c>
      <c r="D23" s="18"/>
      <c r="E23" s="12"/>
      <c r="F23" s="15">
        <v>1.75</v>
      </c>
      <c r="G23" s="14">
        <v>3</v>
      </c>
      <c r="H23" s="14"/>
      <c r="I23" s="14"/>
      <c r="J23" s="14"/>
      <c r="K23" s="14"/>
      <c r="L23" s="23">
        <v>34</v>
      </c>
      <c r="M23" s="30">
        <v>1</v>
      </c>
      <c r="N23" s="31">
        <f t="shared" si="0"/>
        <v>34</v>
      </c>
      <c r="O23" s="23">
        <v>8</v>
      </c>
      <c r="P23" s="32"/>
      <c r="Q23" s="5"/>
      <c r="R23" s="4">
        <v>50</v>
      </c>
      <c r="S23" s="29"/>
      <c r="T23" s="42">
        <f t="shared" si="1"/>
        <v>48.75</v>
      </c>
      <c r="U23" s="43">
        <f t="shared" si="2"/>
        <v>50</v>
      </c>
      <c r="V23" s="44"/>
    </row>
    <row r="24" spans="1:22">
      <c r="A24" s="4">
        <v>21</v>
      </c>
      <c r="B24" s="17" t="s">
        <v>48</v>
      </c>
      <c r="C24" s="11"/>
      <c r="D24" s="11"/>
      <c r="E24" s="19"/>
      <c r="F24" s="20">
        <v>2</v>
      </c>
      <c r="G24" s="14">
        <v>2</v>
      </c>
      <c r="H24" s="14"/>
      <c r="I24" s="14"/>
      <c r="J24" s="14"/>
      <c r="K24" s="14">
        <v>20</v>
      </c>
      <c r="L24" s="29">
        <v>34</v>
      </c>
      <c r="M24" s="18">
        <v>1</v>
      </c>
      <c r="N24" s="31">
        <f t="shared" si="0"/>
        <v>34</v>
      </c>
      <c r="O24" s="23">
        <v>8</v>
      </c>
      <c r="P24" s="32"/>
      <c r="Q24" s="5"/>
      <c r="R24" s="4">
        <v>50</v>
      </c>
      <c r="S24" s="29"/>
      <c r="T24" s="42">
        <f t="shared" si="1"/>
        <v>66</v>
      </c>
      <c r="U24" s="43">
        <f t="shared" si="2"/>
        <v>50</v>
      </c>
      <c r="V24" s="44"/>
    </row>
    <row r="25" spans="1:22">
      <c r="A25" s="4">
        <v>22</v>
      </c>
      <c r="B25" s="17" t="s">
        <v>49</v>
      </c>
      <c r="C25" s="11"/>
      <c r="D25" s="11"/>
      <c r="E25" s="19"/>
      <c r="F25" s="20">
        <v>2</v>
      </c>
      <c r="G25" s="14">
        <v>2</v>
      </c>
      <c r="H25" s="14"/>
      <c r="I25" s="14"/>
      <c r="J25" s="14"/>
      <c r="K25" s="14"/>
      <c r="L25" s="29">
        <v>33</v>
      </c>
      <c r="M25" s="18">
        <v>1</v>
      </c>
      <c r="N25" s="31">
        <f t="shared" si="0"/>
        <v>33</v>
      </c>
      <c r="O25" s="23">
        <v>8</v>
      </c>
      <c r="P25" s="32"/>
      <c r="Q25" s="5">
        <v>120</v>
      </c>
      <c r="R25" s="4">
        <v>50</v>
      </c>
      <c r="S25" s="29"/>
      <c r="T25" s="42">
        <f t="shared" si="1"/>
        <v>45</v>
      </c>
      <c r="U25" s="43">
        <f t="shared" si="2"/>
        <v>170</v>
      </c>
      <c r="V25" s="45" t="s">
        <v>39</v>
      </c>
    </row>
    <row r="26" spans="1:22">
      <c r="A26" s="4">
        <v>23</v>
      </c>
      <c r="B26" s="7" t="s">
        <v>50</v>
      </c>
      <c r="C26" s="18"/>
      <c r="D26" s="18"/>
      <c r="E26" s="12"/>
      <c r="F26" s="15"/>
      <c r="G26" s="14">
        <v>4</v>
      </c>
      <c r="H26" s="14"/>
      <c r="I26" s="14"/>
      <c r="J26" s="14"/>
      <c r="K26" s="14">
        <v>20</v>
      </c>
      <c r="L26" s="23">
        <v>34</v>
      </c>
      <c r="M26" s="30">
        <v>1</v>
      </c>
      <c r="N26" s="31">
        <f t="shared" si="0"/>
        <v>34</v>
      </c>
      <c r="O26" s="23">
        <v>8</v>
      </c>
      <c r="P26" s="32"/>
      <c r="Q26" s="5"/>
      <c r="R26" s="4">
        <v>50</v>
      </c>
      <c r="S26" s="29"/>
      <c r="T26" s="42">
        <f t="shared" si="1"/>
        <v>66</v>
      </c>
      <c r="U26" s="43">
        <f t="shared" si="2"/>
        <v>50</v>
      </c>
      <c r="V26" s="45"/>
    </row>
    <row r="27" spans="1:22">
      <c r="A27" s="4">
        <v>24</v>
      </c>
      <c r="B27" s="7" t="s">
        <v>51</v>
      </c>
      <c r="C27" s="18"/>
      <c r="D27" s="18"/>
      <c r="E27" s="12"/>
      <c r="F27" s="15"/>
      <c r="G27" s="14">
        <v>4</v>
      </c>
      <c r="H27" s="14"/>
      <c r="I27" s="14"/>
      <c r="J27" s="14"/>
      <c r="K27" s="14">
        <v>22</v>
      </c>
      <c r="L27" s="23">
        <v>34</v>
      </c>
      <c r="M27" s="30">
        <v>1</v>
      </c>
      <c r="N27" s="31">
        <f t="shared" si="0"/>
        <v>34</v>
      </c>
      <c r="O27" s="23">
        <v>8</v>
      </c>
      <c r="P27" s="32"/>
      <c r="Q27" s="5"/>
      <c r="R27" s="4">
        <v>50</v>
      </c>
      <c r="S27" s="29"/>
      <c r="T27" s="42">
        <f t="shared" si="1"/>
        <v>68</v>
      </c>
      <c r="U27" s="43">
        <f t="shared" si="2"/>
        <v>50</v>
      </c>
      <c r="V27" s="45"/>
    </row>
    <row r="28" spans="1:22">
      <c r="A28" s="4">
        <v>25</v>
      </c>
      <c r="B28" s="7" t="s">
        <v>52</v>
      </c>
      <c r="C28" s="18"/>
      <c r="D28" s="18"/>
      <c r="E28" s="12"/>
      <c r="F28" s="15"/>
      <c r="G28" s="14">
        <v>2</v>
      </c>
      <c r="H28" s="14"/>
      <c r="I28" s="14"/>
      <c r="J28" s="14"/>
      <c r="K28" s="14">
        <v>22</v>
      </c>
      <c r="L28" s="29">
        <v>34</v>
      </c>
      <c r="M28" s="30">
        <v>1</v>
      </c>
      <c r="N28" s="31">
        <f t="shared" si="0"/>
        <v>34</v>
      </c>
      <c r="O28" s="23">
        <v>8</v>
      </c>
      <c r="P28" s="32"/>
      <c r="Q28" s="5"/>
      <c r="R28" s="4">
        <v>50</v>
      </c>
      <c r="S28" s="29"/>
      <c r="T28" s="42">
        <f t="shared" si="1"/>
        <v>66</v>
      </c>
      <c r="U28" s="43">
        <f t="shared" si="2"/>
        <v>50</v>
      </c>
      <c r="V28" s="45"/>
    </row>
    <row r="29" spans="1:22">
      <c r="A29" s="4">
        <v>26</v>
      </c>
      <c r="B29" s="7" t="s">
        <v>53</v>
      </c>
      <c r="C29" s="18"/>
      <c r="D29" s="18"/>
      <c r="E29" s="12"/>
      <c r="F29" s="15"/>
      <c r="G29" s="14">
        <v>3</v>
      </c>
      <c r="H29" s="14"/>
      <c r="I29" s="14"/>
      <c r="J29" s="14"/>
      <c r="K29" s="14">
        <v>20</v>
      </c>
      <c r="L29" s="29">
        <v>34</v>
      </c>
      <c r="M29" s="30">
        <v>1</v>
      </c>
      <c r="N29" s="31">
        <f t="shared" si="0"/>
        <v>34</v>
      </c>
      <c r="O29" s="23">
        <v>8</v>
      </c>
      <c r="P29" s="32"/>
      <c r="Q29" s="5"/>
      <c r="R29" s="4">
        <v>50</v>
      </c>
      <c r="S29" s="29"/>
      <c r="T29" s="42">
        <f t="shared" si="1"/>
        <v>65</v>
      </c>
      <c r="U29" s="43">
        <f t="shared" si="2"/>
        <v>50</v>
      </c>
      <c r="V29" s="44"/>
    </row>
    <row r="30" spans="1:22">
      <c r="A30" s="4">
        <v>27</v>
      </c>
      <c r="B30" s="7" t="s">
        <v>54</v>
      </c>
      <c r="C30" s="11"/>
      <c r="D30" s="11"/>
      <c r="E30" s="19"/>
      <c r="F30" s="20"/>
      <c r="G30" s="14">
        <v>2</v>
      </c>
      <c r="H30" s="14"/>
      <c r="I30" s="14"/>
      <c r="J30" s="14"/>
      <c r="K30" s="14">
        <v>20</v>
      </c>
      <c r="L30" s="29">
        <v>34</v>
      </c>
      <c r="M30" s="30">
        <v>1</v>
      </c>
      <c r="N30" s="31">
        <f t="shared" si="0"/>
        <v>34</v>
      </c>
      <c r="O30" s="23">
        <v>8</v>
      </c>
      <c r="P30" s="32"/>
      <c r="Q30" s="5"/>
      <c r="R30" s="4">
        <v>50</v>
      </c>
      <c r="S30" s="29"/>
      <c r="T30" s="42">
        <f t="shared" si="1"/>
        <v>64</v>
      </c>
      <c r="U30" s="43">
        <f t="shared" si="2"/>
        <v>50</v>
      </c>
      <c r="V30" s="45"/>
    </row>
    <row r="31" spans="1:22">
      <c r="A31" s="4">
        <v>28</v>
      </c>
      <c r="B31" s="17" t="s">
        <v>55</v>
      </c>
      <c r="C31" s="11">
        <v>14</v>
      </c>
      <c r="D31" s="11"/>
      <c r="E31" s="19"/>
      <c r="F31" s="20"/>
      <c r="G31" s="14">
        <v>4</v>
      </c>
      <c r="H31" s="14"/>
      <c r="I31" s="14"/>
      <c r="J31" s="14"/>
      <c r="K31" s="14"/>
      <c r="L31" s="29">
        <v>34</v>
      </c>
      <c r="M31" s="30">
        <v>1</v>
      </c>
      <c r="N31" s="31">
        <f t="shared" si="0"/>
        <v>34</v>
      </c>
      <c r="O31" s="23">
        <v>8</v>
      </c>
      <c r="P31" s="32"/>
      <c r="Q31" s="5"/>
      <c r="R31" s="4">
        <v>50</v>
      </c>
      <c r="S31" s="29"/>
      <c r="T31" s="42">
        <f t="shared" si="1"/>
        <v>60</v>
      </c>
      <c r="U31" s="43">
        <f t="shared" si="2"/>
        <v>50</v>
      </c>
      <c r="V31" s="44"/>
    </row>
    <row r="32" spans="1:22">
      <c r="A32" s="4">
        <v>29</v>
      </c>
      <c r="B32" s="17" t="s">
        <v>56</v>
      </c>
      <c r="C32" s="11"/>
      <c r="D32" s="11">
        <v>20</v>
      </c>
      <c r="E32" s="19"/>
      <c r="F32" s="20"/>
      <c r="G32" s="14">
        <v>2</v>
      </c>
      <c r="H32" s="14"/>
      <c r="I32" s="14"/>
      <c r="J32" s="14"/>
      <c r="K32" s="14"/>
      <c r="L32" s="29">
        <v>34</v>
      </c>
      <c r="M32" s="30">
        <v>1</v>
      </c>
      <c r="N32" s="31">
        <f t="shared" si="0"/>
        <v>34</v>
      </c>
      <c r="O32" s="23">
        <v>8</v>
      </c>
      <c r="P32" s="32"/>
      <c r="Q32" s="5"/>
      <c r="R32" s="4">
        <v>50</v>
      </c>
      <c r="S32" s="29"/>
      <c r="T32" s="42">
        <f t="shared" si="1"/>
        <v>64</v>
      </c>
      <c r="U32" s="43">
        <f t="shared" si="2"/>
        <v>50</v>
      </c>
      <c r="V32" s="44"/>
    </row>
    <row r="33" spans="1:22">
      <c r="A33" s="4">
        <v>30</v>
      </c>
      <c r="B33" s="17" t="s">
        <v>57</v>
      </c>
      <c r="C33" s="11"/>
      <c r="D33" s="11"/>
      <c r="E33" s="19"/>
      <c r="F33" s="20"/>
      <c r="G33" s="14">
        <v>0</v>
      </c>
      <c r="H33" s="14"/>
      <c r="I33" s="14"/>
      <c r="J33" s="14"/>
      <c r="K33" s="14"/>
      <c r="L33" s="29">
        <v>17</v>
      </c>
      <c r="M33" s="30">
        <v>1</v>
      </c>
      <c r="N33" s="31">
        <f t="shared" si="0"/>
        <v>17</v>
      </c>
      <c r="O33" s="23">
        <v>0</v>
      </c>
      <c r="P33" s="32"/>
      <c r="Q33" s="5"/>
      <c r="R33" s="4">
        <v>50</v>
      </c>
      <c r="S33" s="29"/>
      <c r="T33" s="42">
        <f t="shared" si="1"/>
        <v>17</v>
      </c>
      <c r="U33" s="43">
        <f t="shared" si="2"/>
        <v>50</v>
      </c>
      <c r="V33" s="45"/>
    </row>
    <row r="34" spans="1:22">
      <c r="A34" s="4">
        <v>31</v>
      </c>
      <c r="B34" s="17" t="s">
        <v>58</v>
      </c>
      <c r="C34" s="11"/>
      <c r="D34" s="11"/>
      <c r="E34" s="19"/>
      <c r="F34" s="20"/>
      <c r="G34" s="14">
        <v>2</v>
      </c>
      <c r="H34" s="14"/>
      <c r="I34" s="14"/>
      <c r="J34" s="14"/>
      <c r="K34" s="14"/>
      <c r="L34" s="29">
        <v>41</v>
      </c>
      <c r="M34" s="30">
        <v>1</v>
      </c>
      <c r="N34" s="31">
        <f t="shared" si="0"/>
        <v>41</v>
      </c>
      <c r="O34" s="23">
        <v>8</v>
      </c>
      <c r="P34" s="32">
        <v>8</v>
      </c>
      <c r="Q34" s="5"/>
      <c r="R34" s="4">
        <v>50</v>
      </c>
      <c r="S34" s="29"/>
      <c r="T34" s="42">
        <f t="shared" si="1"/>
        <v>59</v>
      </c>
      <c r="U34" s="43">
        <f t="shared" si="2"/>
        <v>50</v>
      </c>
      <c r="V34" s="45"/>
    </row>
    <row r="35" spans="1:22">
      <c r="A35" s="4">
        <v>32</v>
      </c>
      <c r="B35" s="17" t="s">
        <v>59</v>
      </c>
      <c r="C35" s="11"/>
      <c r="D35" s="11"/>
      <c r="E35" s="19"/>
      <c r="F35" s="20"/>
      <c r="G35" s="14">
        <v>5</v>
      </c>
      <c r="H35" s="14"/>
      <c r="I35" s="14"/>
      <c r="J35" s="14"/>
      <c r="K35" s="14">
        <v>20</v>
      </c>
      <c r="L35" s="29">
        <v>34</v>
      </c>
      <c r="M35" s="30">
        <v>1</v>
      </c>
      <c r="N35" s="31">
        <f t="shared" si="0"/>
        <v>34</v>
      </c>
      <c r="O35" s="23">
        <v>8</v>
      </c>
      <c r="P35" s="32"/>
      <c r="Q35" s="5">
        <v>120</v>
      </c>
      <c r="R35" s="4">
        <v>50</v>
      </c>
      <c r="S35" s="29"/>
      <c r="T35" s="42">
        <f t="shared" si="1"/>
        <v>67</v>
      </c>
      <c r="U35" s="43">
        <f t="shared" si="2"/>
        <v>170</v>
      </c>
      <c r="V35" s="45"/>
    </row>
    <row r="36" spans="1:22">
      <c r="A36" s="4">
        <v>33</v>
      </c>
      <c r="B36" s="7" t="s">
        <v>60</v>
      </c>
      <c r="C36" s="11">
        <v>18</v>
      </c>
      <c r="D36" s="11"/>
      <c r="E36" s="19"/>
      <c r="F36" s="20"/>
      <c r="G36" s="14">
        <v>4</v>
      </c>
      <c r="H36" s="14"/>
      <c r="I36" s="14"/>
      <c r="J36" s="14"/>
      <c r="K36" s="14"/>
      <c r="L36" s="29">
        <v>34</v>
      </c>
      <c r="M36" s="30">
        <v>1</v>
      </c>
      <c r="N36" s="31">
        <f t="shared" si="0"/>
        <v>34</v>
      </c>
      <c r="O36" s="23">
        <v>8</v>
      </c>
      <c r="P36" s="32"/>
      <c r="Q36" s="5"/>
      <c r="R36" s="4">
        <v>50</v>
      </c>
      <c r="S36" s="29"/>
      <c r="T36" s="42">
        <f t="shared" si="1"/>
        <v>64</v>
      </c>
      <c r="U36" s="43">
        <f t="shared" si="2"/>
        <v>50</v>
      </c>
      <c r="V36" s="45"/>
    </row>
    <row r="37" spans="1:22">
      <c r="A37" s="4">
        <v>34</v>
      </c>
      <c r="B37" s="7" t="s">
        <v>61</v>
      </c>
      <c r="C37" s="11"/>
      <c r="D37" s="11"/>
      <c r="E37" s="19"/>
      <c r="F37" s="20"/>
      <c r="G37" s="14">
        <v>3</v>
      </c>
      <c r="H37" s="14"/>
      <c r="I37" s="14"/>
      <c r="J37" s="14"/>
      <c r="K37" s="14"/>
      <c r="L37" s="29">
        <v>34</v>
      </c>
      <c r="M37" s="30">
        <v>1</v>
      </c>
      <c r="N37" s="31">
        <f t="shared" si="0"/>
        <v>34</v>
      </c>
      <c r="O37" s="23">
        <v>8</v>
      </c>
      <c r="P37" s="32"/>
      <c r="Q37" s="5"/>
      <c r="R37" s="4">
        <v>50</v>
      </c>
      <c r="S37" s="29"/>
      <c r="T37" s="42">
        <f t="shared" si="1"/>
        <v>45</v>
      </c>
      <c r="U37" s="43">
        <f t="shared" si="2"/>
        <v>50</v>
      </c>
      <c r="V37" s="45"/>
    </row>
    <row r="38" spans="1:22">
      <c r="A38" s="4">
        <v>35</v>
      </c>
      <c r="B38" s="7" t="s">
        <v>62</v>
      </c>
      <c r="C38" s="11"/>
      <c r="D38" s="11"/>
      <c r="E38" s="19"/>
      <c r="F38" s="20"/>
      <c r="G38" s="14">
        <v>4</v>
      </c>
      <c r="H38" s="14"/>
      <c r="I38" s="14"/>
      <c r="J38" s="14"/>
      <c r="K38" s="14">
        <v>20</v>
      </c>
      <c r="L38" s="29">
        <v>34</v>
      </c>
      <c r="M38" s="30">
        <v>1</v>
      </c>
      <c r="N38" s="31">
        <f t="shared" si="0"/>
        <v>34</v>
      </c>
      <c r="O38" s="23">
        <v>8</v>
      </c>
      <c r="P38" s="32"/>
      <c r="Q38" s="5"/>
      <c r="R38" s="4">
        <v>50</v>
      </c>
      <c r="S38" s="29"/>
      <c r="T38" s="42">
        <f t="shared" si="1"/>
        <v>66</v>
      </c>
      <c r="U38" s="43">
        <f t="shared" si="2"/>
        <v>50</v>
      </c>
      <c r="V38" s="44"/>
    </row>
    <row r="39" spans="1:22">
      <c r="A39" s="4">
        <v>36</v>
      </c>
      <c r="B39" s="7" t="s">
        <v>63</v>
      </c>
      <c r="C39" s="11"/>
      <c r="D39" s="11"/>
      <c r="E39" s="19"/>
      <c r="F39" s="20"/>
      <c r="G39" s="14">
        <v>2</v>
      </c>
      <c r="H39" s="14"/>
      <c r="I39" s="14"/>
      <c r="J39" s="14"/>
      <c r="K39" s="14">
        <v>20</v>
      </c>
      <c r="L39" s="29">
        <v>40</v>
      </c>
      <c r="M39" s="30">
        <v>1</v>
      </c>
      <c r="N39" s="31">
        <f t="shared" si="0"/>
        <v>40</v>
      </c>
      <c r="O39" s="23">
        <v>8</v>
      </c>
      <c r="P39" s="32">
        <v>8</v>
      </c>
      <c r="Q39" s="5"/>
      <c r="R39" s="4">
        <v>50</v>
      </c>
      <c r="S39" s="29"/>
      <c r="T39" s="42">
        <f t="shared" si="1"/>
        <v>78</v>
      </c>
      <c r="U39" s="43">
        <f t="shared" si="2"/>
        <v>50</v>
      </c>
      <c r="V39" s="45"/>
    </row>
    <row r="40" spans="1:22">
      <c r="A40" s="4">
        <v>37</v>
      </c>
      <c r="B40" s="7" t="s">
        <v>64</v>
      </c>
      <c r="C40" s="11"/>
      <c r="D40" s="11"/>
      <c r="E40" s="19"/>
      <c r="F40" s="20"/>
      <c r="G40" s="14">
        <v>4</v>
      </c>
      <c r="H40" s="14"/>
      <c r="I40" s="14"/>
      <c r="J40" s="14"/>
      <c r="K40" s="14"/>
      <c r="L40" s="29">
        <v>41</v>
      </c>
      <c r="M40" s="30">
        <v>1</v>
      </c>
      <c r="N40" s="31">
        <f t="shared" si="0"/>
        <v>41</v>
      </c>
      <c r="O40" s="23">
        <v>8</v>
      </c>
      <c r="P40" s="32">
        <v>8</v>
      </c>
      <c r="Q40" s="5"/>
      <c r="R40" s="4">
        <v>50</v>
      </c>
      <c r="S40" s="29"/>
      <c r="T40" s="42">
        <f t="shared" si="1"/>
        <v>61</v>
      </c>
      <c r="U40" s="43">
        <f t="shared" si="2"/>
        <v>50</v>
      </c>
      <c r="V40" s="45"/>
    </row>
    <row r="41" spans="1:22">
      <c r="A41" s="4">
        <v>38</v>
      </c>
      <c r="B41" s="7" t="s">
        <v>65</v>
      </c>
      <c r="C41" s="11"/>
      <c r="D41" s="11">
        <v>20</v>
      </c>
      <c r="E41" s="19"/>
      <c r="F41" s="20"/>
      <c r="G41" s="14">
        <v>1</v>
      </c>
      <c r="H41" s="14"/>
      <c r="I41" s="14"/>
      <c r="J41" s="14"/>
      <c r="K41" s="14"/>
      <c r="L41" s="29">
        <v>35</v>
      </c>
      <c r="M41" s="30">
        <v>1</v>
      </c>
      <c r="N41" s="31">
        <f t="shared" si="0"/>
        <v>35</v>
      </c>
      <c r="O41" s="23">
        <v>8</v>
      </c>
      <c r="P41" s="32"/>
      <c r="Q41" s="5"/>
      <c r="R41" s="4">
        <v>50</v>
      </c>
      <c r="S41" s="29"/>
      <c r="T41" s="42">
        <f t="shared" si="1"/>
        <v>64</v>
      </c>
      <c r="U41" s="43">
        <f t="shared" si="2"/>
        <v>50</v>
      </c>
      <c r="V41" s="45"/>
    </row>
    <row r="42" spans="1:22">
      <c r="A42" s="4">
        <v>39</v>
      </c>
      <c r="B42" s="7" t="s">
        <v>66</v>
      </c>
      <c r="C42" s="11"/>
      <c r="D42" s="11"/>
      <c r="E42" s="19"/>
      <c r="F42" s="20"/>
      <c r="G42" s="16">
        <v>0</v>
      </c>
      <c r="H42" s="14"/>
      <c r="I42" s="14"/>
      <c r="J42" s="14"/>
      <c r="K42" s="14"/>
      <c r="L42" s="23">
        <v>0</v>
      </c>
      <c r="M42" s="30">
        <v>1</v>
      </c>
      <c r="N42" s="31">
        <f t="shared" si="0"/>
        <v>0</v>
      </c>
      <c r="O42" s="23">
        <v>0</v>
      </c>
      <c r="P42" s="32"/>
      <c r="Q42" s="5"/>
      <c r="R42" s="4">
        <v>50</v>
      </c>
      <c r="S42" s="23"/>
      <c r="T42" s="42">
        <f t="shared" si="1"/>
        <v>0</v>
      </c>
      <c r="U42" s="43">
        <f t="shared" si="2"/>
        <v>50</v>
      </c>
      <c r="V42" s="45"/>
    </row>
    <row r="43" spans="1:22">
      <c r="A43" s="4">
        <v>40</v>
      </c>
      <c r="B43" s="7" t="s">
        <v>67</v>
      </c>
      <c r="C43" s="11"/>
      <c r="D43" s="11"/>
      <c r="E43" s="19"/>
      <c r="F43" s="20"/>
      <c r="G43" s="14">
        <v>1</v>
      </c>
      <c r="H43" s="14"/>
      <c r="I43" s="14"/>
      <c r="J43" s="14"/>
      <c r="K43" s="14">
        <v>20</v>
      </c>
      <c r="L43" s="23">
        <v>40</v>
      </c>
      <c r="M43" s="30">
        <v>1</v>
      </c>
      <c r="N43" s="31">
        <f t="shared" si="0"/>
        <v>40</v>
      </c>
      <c r="O43" s="23">
        <v>8</v>
      </c>
      <c r="P43" s="32">
        <v>8</v>
      </c>
      <c r="Q43" s="5"/>
      <c r="R43" s="4">
        <v>50</v>
      </c>
      <c r="S43" s="23"/>
      <c r="T43" s="42">
        <f t="shared" si="1"/>
        <v>77</v>
      </c>
      <c r="U43" s="43">
        <f t="shared" si="2"/>
        <v>50</v>
      </c>
      <c r="V43" s="44"/>
    </row>
    <row r="44" spans="1:22">
      <c r="A44" s="4">
        <v>41</v>
      </c>
      <c r="B44" s="17" t="s">
        <v>68</v>
      </c>
      <c r="C44" s="11">
        <v>7</v>
      </c>
      <c r="D44" s="11"/>
      <c r="E44" s="19"/>
      <c r="F44" s="20"/>
      <c r="G44" s="14">
        <v>2</v>
      </c>
      <c r="H44" s="14"/>
      <c r="I44" s="14"/>
      <c r="J44" s="14"/>
      <c r="K44" s="14">
        <v>20</v>
      </c>
      <c r="L44" s="23">
        <v>41</v>
      </c>
      <c r="M44" s="30">
        <v>1</v>
      </c>
      <c r="N44" s="31">
        <f t="shared" si="0"/>
        <v>41</v>
      </c>
      <c r="O44" s="23">
        <v>8</v>
      </c>
      <c r="P44" s="23">
        <v>8</v>
      </c>
      <c r="Q44" s="5"/>
      <c r="R44" s="4">
        <v>50</v>
      </c>
      <c r="S44" s="23"/>
      <c r="T44" s="42">
        <f t="shared" si="1"/>
        <v>86</v>
      </c>
      <c r="U44" s="43">
        <f t="shared" si="2"/>
        <v>50</v>
      </c>
      <c r="V44" s="45"/>
    </row>
    <row r="45" spans="1:22">
      <c r="A45" s="4">
        <v>42</v>
      </c>
      <c r="B45" s="17" t="s">
        <v>69</v>
      </c>
      <c r="C45" s="11"/>
      <c r="D45" s="11"/>
      <c r="E45" s="19"/>
      <c r="F45" s="20"/>
      <c r="G45" s="14">
        <v>2</v>
      </c>
      <c r="H45" s="14"/>
      <c r="I45" s="14"/>
      <c r="J45" s="14"/>
      <c r="K45" s="14">
        <v>20</v>
      </c>
      <c r="L45" s="23">
        <v>42</v>
      </c>
      <c r="M45" s="30">
        <v>1</v>
      </c>
      <c r="N45" s="31">
        <f t="shared" si="0"/>
        <v>42</v>
      </c>
      <c r="O45" s="23">
        <v>8</v>
      </c>
      <c r="P45" s="23">
        <v>8</v>
      </c>
      <c r="Q45" s="5"/>
      <c r="R45" s="4">
        <v>50</v>
      </c>
      <c r="S45" s="23"/>
      <c r="T45" s="42">
        <f t="shared" si="1"/>
        <v>80</v>
      </c>
      <c r="U45" s="43">
        <f t="shared" si="2"/>
        <v>50</v>
      </c>
      <c r="V45" s="45"/>
    </row>
    <row r="46" spans="1:22">
      <c r="A46" s="4">
        <v>43</v>
      </c>
      <c r="B46" s="17" t="s">
        <v>70</v>
      </c>
      <c r="C46" s="11"/>
      <c r="D46" s="11"/>
      <c r="E46" s="19"/>
      <c r="F46" s="20"/>
      <c r="G46" s="14">
        <v>3</v>
      </c>
      <c r="H46" s="14"/>
      <c r="I46" s="14"/>
      <c r="J46" s="14"/>
      <c r="K46" s="14"/>
      <c r="L46" s="23">
        <v>40</v>
      </c>
      <c r="M46" s="30">
        <v>1</v>
      </c>
      <c r="N46" s="31">
        <f t="shared" si="0"/>
        <v>40</v>
      </c>
      <c r="O46" s="23">
        <v>8</v>
      </c>
      <c r="P46" s="23">
        <v>8</v>
      </c>
      <c r="Q46" s="5"/>
      <c r="R46" s="4">
        <v>50</v>
      </c>
      <c r="S46" s="23"/>
      <c r="T46" s="42">
        <f t="shared" si="1"/>
        <v>59</v>
      </c>
      <c r="U46" s="43">
        <f t="shared" si="2"/>
        <v>50</v>
      </c>
      <c r="V46" s="45"/>
    </row>
    <row r="47" spans="1:22">
      <c r="A47" s="4">
        <v>44</v>
      </c>
      <c r="B47" s="17" t="s">
        <v>71</v>
      </c>
      <c r="C47" s="11"/>
      <c r="D47" s="11"/>
      <c r="E47" s="19"/>
      <c r="F47" s="20"/>
      <c r="G47" s="14">
        <v>2</v>
      </c>
      <c r="H47" s="14"/>
      <c r="I47" s="14"/>
      <c r="J47" s="14"/>
      <c r="K47" s="14"/>
      <c r="L47" s="23">
        <v>32</v>
      </c>
      <c r="M47" s="30">
        <v>1</v>
      </c>
      <c r="N47" s="31">
        <f t="shared" si="0"/>
        <v>32</v>
      </c>
      <c r="O47" s="23">
        <v>8</v>
      </c>
      <c r="P47" s="23"/>
      <c r="Q47" s="5">
        <v>120</v>
      </c>
      <c r="R47" s="4">
        <v>50</v>
      </c>
      <c r="S47" s="23"/>
      <c r="T47" s="42">
        <f t="shared" si="1"/>
        <v>42</v>
      </c>
      <c r="U47" s="43">
        <f t="shared" si="2"/>
        <v>170</v>
      </c>
      <c r="V47" s="45" t="s">
        <v>72</v>
      </c>
    </row>
    <row r="48" spans="1:22">
      <c r="A48" s="4">
        <v>45</v>
      </c>
      <c r="B48" s="7" t="s">
        <v>73</v>
      </c>
      <c r="C48" s="11"/>
      <c r="D48" s="11"/>
      <c r="E48" s="19"/>
      <c r="F48" s="20">
        <v>1.75</v>
      </c>
      <c r="G48" s="14">
        <v>2</v>
      </c>
      <c r="H48" s="14"/>
      <c r="I48" s="14"/>
      <c r="J48" s="14"/>
      <c r="K48" s="14"/>
      <c r="L48" s="29">
        <v>34</v>
      </c>
      <c r="M48" s="30">
        <v>1</v>
      </c>
      <c r="N48" s="31">
        <f t="shared" si="0"/>
        <v>34</v>
      </c>
      <c r="O48" s="23">
        <v>8</v>
      </c>
      <c r="P48" s="32"/>
      <c r="Q48" s="5"/>
      <c r="R48" s="4">
        <v>50</v>
      </c>
      <c r="S48" s="29"/>
      <c r="T48" s="42">
        <f t="shared" si="1"/>
        <v>45.75</v>
      </c>
      <c r="U48" s="43">
        <f t="shared" si="2"/>
        <v>50</v>
      </c>
      <c r="V48" s="44"/>
    </row>
    <row r="49" spans="1:22">
      <c r="A49" s="4">
        <v>46</v>
      </c>
      <c r="B49" s="7" t="s">
        <v>74</v>
      </c>
      <c r="C49" s="11">
        <v>14</v>
      </c>
      <c r="D49" s="11"/>
      <c r="E49" s="19"/>
      <c r="F49" s="22">
        <v>0.75</v>
      </c>
      <c r="G49" s="23">
        <v>3</v>
      </c>
      <c r="H49" s="23"/>
      <c r="I49" s="23"/>
      <c r="J49" s="23"/>
      <c r="K49" s="23"/>
      <c r="L49" s="23">
        <v>42</v>
      </c>
      <c r="M49" s="35">
        <v>1</v>
      </c>
      <c r="N49" s="36">
        <f t="shared" si="0"/>
        <v>42</v>
      </c>
      <c r="O49" s="23">
        <v>8</v>
      </c>
      <c r="P49" s="23">
        <v>8</v>
      </c>
      <c r="Q49" s="5"/>
      <c r="R49" s="4">
        <v>50</v>
      </c>
      <c r="S49" s="23"/>
      <c r="T49" s="42">
        <f t="shared" si="1"/>
        <v>75.75</v>
      </c>
      <c r="U49" s="43">
        <f t="shared" si="2"/>
        <v>50</v>
      </c>
      <c r="V49" s="44"/>
    </row>
    <row r="50" spans="1:22">
      <c r="A50" s="4">
        <v>47</v>
      </c>
      <c r="B50" s="7" t="s">
        <v>75</v>
      </c>
      <c r="C50" s="11"/>
      <c r="D50" s="11"/>
      <c r="E50" s="19"/>
      <c r="F50" s="20">
        <v>1.5</v>
      </c>
      <c r="G50" s="14">
        <v>2</v>
      </c>
      <c r="H50" s="14"/>
      <c r="I50" s="14"/>
      <c r="J50" s="14"/>
      <c r="K50" s="14"/>
      <c r="L50" s="29">
        <v>17</v>
      </c>
      <c r="M50" s="30">
        <v>1</v>
      </c>
      <c r="N50" s="31">
        <f t="shared" si="0"/>
        <v>17</v>
      </c>
      <c r="O50" s="23">
        <v>0</v>
      </c>
      <c r="P50" s="23"/>
      <c r="Q50" s="5"/>
      <c r="R50" s="4">
        <v>50</v>
      </c>
      <c r="S50" s="29"/>
      <c r="T50" s="42">
        <f t="shared" si="1"/>
        <v>20.5</v>
      </c>
      <c r="U50" s="43">
        <f t="shared" si="2"/>
        <v>50</v>
      </c>
      <c r="V50" s="44"/>
    </row>
    <row r="51" spans="1:22">
      <c r="A51" s="4">
        <v>48</v>
      </c>
      <c r="B51" s="7" t="s">
        <v>76</v>
      </c>
      <c r="C51" s="11"/>
      <c r="D51" s="11"/>
      <c r="E51" s="19"/>
      <c r="F51" s="22">
        <v>0.75</v>
      </c>
      <c r="G51" s="23">
        <v>3</v>
      </c>
      <c r="H51" s="14"/>
      <c r="I51" s="14"/>
      <c r="J51" s="14"/>
      <c r="K51" s="14"/>
      <c r="L51" s="29">
        <v>35</v>
      </c>
      <c r="M51" s="30">
        <v>1</v>
      </c>
      <c r="N51" s="31">
        <f t="shared" si="0"/>
        <v>35</v>
      </c>
      <c r="O51" s="23">
        <v>8</v>
      </c>
      <c r="P51" s="23">
        <v>8</v>
      </c>
      <c r="Q51" s="5"/>
      <c r="R51" s="4">
        <v>50</v>
      </c>
      <c r="S51" s="29"/>
      <c r="T51" s="42">
        <f t="shared" si="1"/>
        <v>54.75</v>
      </c>
      <c r="U51" s="43">
        <f t="shared" si="2"/>
        <v>50</v>
      </c>
      <c r="V51" s="45"/>
    </row>
    <row r="52" spans="1:22">
      <c r="A52" s="4">
        <v>49</v>
      </c>
      <c r="B52" s="7" t="s">
        <v>77</v>
      </c>
      <c r="C52" s="11"/>
      <c r="D52" s="11"/>
      <c r="E52" s="19"/>
      <c r="F52" s="20">
        <v>1.5</v>
      </c>
      <c r="G52" s="14">
        <v>3</v>
      </c>
      <c r="H52" s="14"/>
      <c r="I52" s="14"/>
      <c r="J52" s="14"/>
      <c r="K52" s="14">
        <v>22</v>
      </c>
      <c r="L52" s="29">
        <v>34</v>
      </c>
      <c r="M52" s="30">
        <v>1</v>
      </c>
      <c r="N52" s="31">
        <f t="shared" si="0"/>
        <v>34</v>
      </c>
      <c r="O52" s="23">
        <v>8</v>
      </c>
      <c r="P52" s="32"/>
      <c r="Q52" s="5"/>
      <c r="R52" s="4">
        <v>50</v>
      </c>
      <c r="S52" s="29"/>
      <c r="T52" s="42">
        <f t="shared" si="1"/>
        <v>68.5</v>
      </c>
      <c r="U52" s="43">
        <f t="shared" si="2"/>
        <v>50</v>
      </c>
      <c r="V52" s="44"/>
    </row>
    <row r="53" spans="1:22">
      <c r="A53" s="4">
        <v>50</v>
      </c>
      <c r="B53" s="7" t="s">
        <v>78</v>
      </c>
      <c r="C53" s="11">
        <v>7</v>
      </c>
      <c r="D53" s="11"/>
      <c r="E53" s="25"/>
      <c r="F53" s="22">
        <v>0.75</v>
      </c>
      <c r="G53" s="14">
        <v>2</v>
      </c>
      <c r="H53" s="14"/>
      <c r="I53" s="14"/>
      <c r="J53" s="14"/>
      <c r="K53" s="14">
        <v>20</v>
      </c>
      <c r="L53" s="29">
        <v>42</v>
      </c>
      <c r="M53" s="30">
        <v>1</v>
      </c>
      <c r="N53" s="31">
        <f t="shared" si="0"/>
        <v>42</v>
      </c>
      <c r="O53" s="23">
        <v>8</v>
      </c>
      <c r="P53" s="32">
        <v>8</v>
      </c>
      <c r="Q53" s="5"/>
      <c r="R53" s="4">
        <v>50</v>
      </c>
      <c r="S53" s="29"/>
      <c r="T53" s="42">
        <f t="shared" si="1"/>
        <v>87.75</v>
      </c>
      <c r="U53" s="43">
        <f t="shared" si="2"/>
        <v>50</v>
      </c>
      <c r="V53" s="44"/>
    </row>
    <row r="54" spans="1:22">
      <c r="A54" s="4">
        <v>51</v>
      </c>
      <c r="B54" s="17" t="s">
        <v>79</v>
      </c>
      <c r="C54" s="11"/>
      <c r="D54" s="11"/>
      <c r="E54" s="19"/>
      <c r="F54" s="22">
        <v>0.75</v>
      </c>
      <c r="G54" s="16">
        <v>2</v>
      </c>
      <c r="H54" s="14"/>
      <c r="I54" s="14"/>
      <c r="J54" s="14"/>
      <c r="K54" s="14">
        <v>22</v>
      </c>
      <c r="L54" s="29">
        <v>43</v>
      </c>
      <c r="M54" s="30">
        <v>1</v>
      </c>
      <c r="N54" s="31">
        <f t="shared" si="0"/>
        <v>43</v>
      </c>
      <c r="O54" s="23">
        <v>8</v>
      </c>
      <c r="P54" s="32">
        <v>8</v>
      </c>
      <c r="Q54" s="5">
        <v>120</v>
      </c>
      <c r="R54" s="4">
        <v>50</v>
      </c>
      <c r="S54" s="29"/>
      <c r="T54" s="42">
        <f t="shared" si="1"/>
        <v>83.75</v>
      </c>
      <c r="U54" s="43">
        <f t="shared" si="2"/>
        <v>170</v>
      </c>
      <c r="V54" s="46" t="s">
        <v>39</v>
      </c>
    </row>
    <row r="55" spans="1:22">
      <c r="A55" s="4">
        <v>52</v>
      </c>
      <c r="B55" s="17" t="s">
        <v>80</v>
      </c>
      <c r="C55" s="11"/>
      <c r="D55" s="11"/>
      <c r="E55" s="19"/>
      <c r="F55" s="20">
        <v>1.5</v>
      </c>
      <c r="G55" s="14">
        <v>3</v>
      </c>
      <c r="H55" s="14"/>
      <c r="I55" s="14"/>
      <c r="J55" s="14"/>
      <c r="K55" s="14"/>
      <c r="L55" s="34">
        <v>34</v>
      </c>
      <c r="M55" s="30">
        <v>1</v>
      </c>
      <c r="N55" s="31">
        <f t="shared" si="0"/>
        <v>34</v>
      </c>
      <c r="O55" s="23">
        <v>8</v>
      </c>
      <c r="P55" s="32"/>
      <c r="Q55" s="5"/>
      <c r="R55" s="4">
        <v>50</v>
      </c>
      <c r="S55" s="29"/>
      <c r="T55" s="42">
        <f t="shared" si="1"/>
        <v>46.5</v>
      </c>
      <c r="U55" s="43">
        <f t="shared" si="2"/>
        <v>50</v>
      </c>
      <c r="V55" s="46"/>
    </row>
    <row r="56" spans="1:22">
      <c r="A56" s="4">
        <v>53</v>
      </c>
      <c r="B56" s="7" t="s">
        <v>81</v>
      </c>
      <c r="C56" s="11">
        <v>18</v>
      </c>
      <c r="D56" s="11"/>
      <c r="E56" s="19"/>
      <c r="F56" s="20">
        <v>1.75</v>
      </c>
      <c r="G56" s="14">
        <v>3</v>
      </c>
      <c r="H56" s="14"/>
      <c r="I56" s="14"/>
      <c r="J56" s="14"/>
      <c r="K56" s="14"/>
      <c r="L56" s="34">
        <v>34</v>
      </c>
      <c r="M56" s="30">
        <v>1</v>
      </c>
      <c r="N56" s="31">
        <f t="shared" si="0"/>
        <v>34</v>
      </c>
      <c r="O56" s="23">
        <v>8</v>
      </c>
      <c r="P56" s="32"/>
      <c r="Q56" s="5"/>
      <c r="R56" s="4">
        <v>50</v>
      </c>
      <c r="S56" s="29"/>
      <c r="T56" s="42">
        <f t="shared" si="1"/>
        <v>64.75</v>
      </c>
      <c r="U56" s="43">
        <f t="shared" si="2"/>
        <v>50</v>
      </c>
      <c r="V56" s="46"/>
    </row>
    <row r="57" spans="1:22">
      <c r="A57" s="4">
        <v>54</v>
      </c>
      <c r="B57" s="7" t="s">
        <v>82</v>
      </c>
      <c r="C57" s="11"/>
      <c r="D57" s="11"/>
      <c r="E57" s="19"/>
      <c r="F57" s="20">
        <v>1.75</v>
      </c>
      <c r="G57" s="14">
        <v>3</v>
      </c>
      <c r="H57" s="14"/>
      <c r="I57" s="14"/>
      <c r="J57" s="14"/>
      <c r="K57" s="14"/>
      <c r="L57" s="37">
        <v>34</v>
      </c>
      <c r="M57" s="30">
        <v>1</v>
      </c>
      <c r="N57" s="31">
        <f t="shared" si="0"/>
        <v>34</v>
      </c>
      <c r="O57" s="23">
        <v>8</v>
      </c>
      <c r="P57" s="32"/>
      <c r="Q57" s="5"/>
      <c r="R57" s="4">
        <v>50</v>
      </c>
      <c r="S57" s="29"/>
      <c r="T57" s="42">
        <f t="shared" si="1"/>
        <v>46.75</v>
      </c>
      <c r="U57" s="43">
        <f t="shared" si="2"/>
        <v>50</v>
      </c>
      <c r="V57" s="46"/>
    </row>
    <row r="58" spans="1:22">
      <c r="A58" s="4">
        <v>55</v>
      </c>
      <c r="B58" s="7" t="s">
        <v>83</v>
      </c>
      <c r="C58" s="11"/>
      <c r="D58" s="11"/>
      <c r="E58" s="19"/>
      <c r="F58" s="22">
        <v>0.75</v>
      </c>
      <c r="G58" s="23">
        <v>2</v>
      </c>
      <c r="H58" s="14"/>
      <c r="I58" s="14"/>
      <c r="J58" s="14"/>
      <c r="K58" s="14">
        <v>20</v>
      </c>
      <c r="L58" s="33">
        <v>39</v>
      </c>
      <c r="M58" s="30">
        <v>1</v>
      </c>
      <c r="N58" s="31">
        <f t="shared" si="0"/>
        <v>39</v>
      </c>
      <c r="O58" s="23">
        <v>8</v>
      </c>
      <c r="P58" s="23">
        <v>8</v>
      </c>
      <c r="Q58" s="5"/>
      <c r="R58" s="4">
        <v>50</v>
      </c>
      <c r="S58" s="29"/>
      <c r="T58" s="42">
        <f t="shared" si="1"/>
        <v>77.75</v>
      </c>
      <c r="U58" s="43">
        <f t="shared" si="2"/>
        <v>50</v>
      </c>
      <c r="V58" s="45"/>
    </row>
    <row r="59" spans="1:22">
      <c r="A59" s="4">
        <v>56</v>
      </c>
      <c r="B59" s="7" t="s">
        <v>84</v>
      </c>
      <c r="C59" s="11"/>
      <c r="D59" s="11"/>
      <c r="E59" s="19"/>
      <c r="F59" s="20">
        <v>1.5</v>
      </c>
      <c r="G59" s="14">
        <v>2</v>
      </c>
      <c r="H59" s="14"/>
      <c r="I59" s="14"/>
      <c r="J59" s="14"/>
      <c r="K59" s="14"/>
      <c r="L59" s="37">
        <v>34</v>
      </c>
      <c r="M59" s="30">
        <v>1</v>
      </c>
      <c r="N59" s="31">
        <f t="shared" si="0"/>
        <v>34</v>
      </c>
      <c r="O59" s="23">
        <v>8</v>
      </c>
      <c r="P59" s="32"/>
      <c r="Q59" s="5"/>
      <c r="R59" s="4">
        <v>50</v>
      </c>
      <c r="S59" s="29"/>
      <c r="T59" s="42">
        <f t="shared" si="1"/>
        <v>45.5</v>
      </c>
      <c r="U59" s="43">
        <f t="shared" si="2"/>
        <v>50</v>
      </c>
      <c r="V59" s="44"/>
    </row>
    <row r="60" spans="1:22">
      <c r="A60" s="4">
        <v>57</v>
      </c>
      <c r="B60" s="7" t="s">
        <v>85</v>
      </c>
      <c r="C60" s="11"/>
      <c r="D60" s="11">
        <v>22</v>
      </c>
      <c r="E60" s="19"/>
      <c r="F60" s="22">
        <v>0.75</v>
      </c>
      <c r="G60" s="24">
        <v>5</v>
      </c>
      <c r="H60" s="14"/>
      <c r="I60" s="14"/>
      <c r="J60" s="14"/>
      <c r="K60" s="14"/>
      <c r="L60" s="23">
        <v>53.5</v>
      </c>
      <c r="M60" s="30">
        <v>1</v>
      </c>
      <c r="N60" s="31">
        <f t="shared" si="0"/>
        <v>53.5</v>
      </c>
      <c r="O60" s="23">
        <v>8</v>
      </c>
      <c r="P60" s="32">
        <v>8</v>
      </c>
      <c r="Q60" s="5"/>
      <c r="R60" s="4">
        <v>50</v>
      </c>
      <c r="S60" s="23"/>
      <c r="T60" s="42">
        <f t="shared" si="1"/>
        <v>97.25</v>
      </c>
      <c r="U60" s="43">
        <f t="shared" si="2"/>
        <v>50</v>
      </c>
      <c r="V60" s="45" t="s">
        <v>86</v>
      </c>
    </row>
    <row r="61" spans="1:22">
      <c r="A61" s="4">
        <v>58</v>
      </c>
      <c r="B61" s="17" t="s">
        <v>87</v>
      </c>
      <c r="C61" s="11"/>
      <c r="D61" s="11"/>
      <c r="E61" s="19"/>
      <c r="F61" s="22">
        <v>0.75</v>
      </c>
      <c r="G61" s="14">
        <v>2</v>
      </c>
      <c r="H61" s="14"/>
      <c r="I61" s="14"/>
      <c r="J61" s="14"/>
      <c r="K61" s="14">
        <v>20</v>
      </c>
      <c r="L61" s="23">
        <v>41</v>
      </c>
      <c r="M61" s="30">
        <v>1</v>
      </c>
      <c r="N61" s="31">
        <f t="shared" si="0"/>
        <v>41</v>
      </c>
      <c r="O61" s="23">
        <v>8</v>
      </c>
      <c r="P61" s="23">
        <v>8</v>
      </c>
      <c r="Q61" s="5"/>
      <c r="R61" s="4">
        <v>50</v>
      </c>
      <c r="S61" s="23"/>
      <c r="T61" s="42">
        <f t="shared" si="1"/>
        <v>79.75</v>
      </c>
      <c r="U61" s="43">
        <f t="shared" si="2"/>
        <v>50</v>
      </c>
      <c r="V61" s="44"/>
    </row>
    <row r="62" spans="1:22">
      <c r="A62" s="4">
        <v>59</v>
      </c>
      <c r="B62" s="17" t="s">
        <v>88</v>
      </c>
      <c r="C62" s="11"/>
      <c r="D62" s="11"/>
      <c r="E62" s="19"/>
      <c r="F62" s="20">
        <v>1.5</v>
      </c>
      <c r="G62" s="14">
        <v>3</v>
      </c>
      <c r="H62" s="14"/>
      <c r="I62" s="14"/>
      <c r="J62" s="14"/>
      <c r="K62" s="14">
        <v>22</v>
      </c>
      <c r="L62" s="23">
        <v>34</v>
      </c>
      <c r="M62" s="30">
        <v>1</v>
      </c>
      <c r="N62" s="31">
        <f t="shared" si="0"/>
        <v>34</v>
      </c>
      <c r="O62" s="23">
        <v>8</v>
      </c>
      <c r="P62" s="23"/>
      <c r="Q62" s="5"/>
      <c r="R62" s="4">
        <v>50</v>
      </c>
      <c r="S62" s="23"/>
      <c r="T62" s="42">
        <f t="shared" si="1"/>
        <v>68.5</v>
      </c>
      <c r="U62" s="43">
        <f t="shared" si="2"/>
        <v>50</v>
      </c>
      <c r="V62" s="45"/>
    </row>
    <row r="63" spans="1:22">
      <c r="A63" s="4">
        <v>60</v>
      </c>
      <c r="B63" s="17" t="s">
        <v>89</v>
      </c>
      <c r="C63" s="11"/>
      <c r="D63" s="11"/>
      <c r="E63" s="19"/>
      <c r="F63" s="20">
        <v>1.75</v>
      </c>
      <c r="G63" s="14">
        <v>4</v>
      </c>
      <c r="H63" s="14"/>
      <c r="I63" s="14"/>
      <c r="J63" s="14"/>
      <c r="K63" s="14">
        <v>20</v>
      </c>
      <c r="L63" s="23">
        <v>32</v>
      </c>
      <c r="M63" s="30">
        <v>1</v>
      </c>
      <c r="N63" s="31">
        <f t="shared" si="0"/>
        <v>32</v>
      </c>
      <c r="O63" s="23">
        <v>8</v>
      </c>
      <c r="P63" s="32"/>
      <c r="Q63" s="5"/>
      <c r="R63" s="4">
        <v>50</v>
      </c>
      <c r="S63" s="23"/>
      <c r="T63" s="42">
        <f t="shared" si="1"/>
        <v>65.75</v>
      </c>
      <c r="U63" s="43">
        <f t="shared" si="2"/>
        <v>50</v>
      </c>
      <c r="V63" s="46"/>
    </row>
    <row r="64" spans="1:22">
      <c r="A64" s="4">
        <v>61</v>
      </c>
      <c r="B64" s="17" t="s">
        <v>90</v>
      </c>
      <c r="C64" s="11"/>
      <c r="D64" s="11"/>
      <c r="E64" s="19"/>
      <c r="F64" s="20">
        <v>1.5</v>
      </c>
      <c r="G64" s="14">
        <v>3</v>
      </c>
      <c r="H64" s="14"/>
      <c r="I64" s="14"/>
      <c r="J64" s="14"/>
      <c r="K64" s="14">
        <v>20</v>
      </c>
      <c r="L64" s="23">
        <v>34</v>
      </c>
      <c r="M64" s="30">
        <v>1</v>
      </c>
      <c r="N64" s="31">
        <f t="shared" si="0"/>
        <v>34</v>
      </c>
      <c r="O64" s="23">
        <v>8</v>
      </c>
      <c r="P64" s="32"/>
      <c r="Q64" s="5"/>
      <c r="R64" s="4">
        <v>50</v>
      </c>
      <c r="S64" s="23"/>
      <c r="T64" s="42">
        <f t="shared" si="1"/>
        <v>66.5</v>
      </c>
      <c r="U64" s="43">
        <f t="shared" si="2"/>
        <v>50</v>
      </c>
      <c r="V64" s="44"/>
    </row>
    <row r="65" spans="1:22">
      <c r="A65" s="4">
        <v>62</v>
      </c>
      <c r="B65" s="17" t="s">
        <v>91</v>
      </c>
      <c r="C65" s="11"/>
      <c r="D65" s="11"/>
      <c r="E65" s="19"/>
      <c r="F65" s="20">
        <v>1.5</v>
      </c>
      <c r="G65" s="14">
        <v>4</v>
      </c>
      <c r="H65" s="14"/>
      <c r="I65" s="14"/>
      <c r="J65" s="14"/>
      <c r="K65" s="14"/>
      <c r="L65" s="23">
        <v>35</v>
      </c>
      <c r="M65" s="30">
        <v>1</v>
      </c>
      <c r="N65" s="31">
        <f t="shared" si="0"/>
        <v>35</v>
      </c>
      <c r="O65" s="23">
        <v>8</v>
      </c>
      <c r="P65" s="32"/>
      <c r="Q65" s="5"/>
      <c r="R65" s="4">
        <v>50</v>
      </c>
      <c r="S65" s="23"/>
      <c r="T65" s="42">
        <f t="shared" si="1"/>
        <v>48.5</v>
      </c>
      <c r="U65" s="43">
        <f t="shared" si="2"/>
        <v>50</v>
      </c>
      <c r="V65" s="45"/>
    </row>
    <row r="66" spans="1:22">
      <c r="A66" s="4">
        <v>63</v>
      </c>
      <c r="B66" s="17" t="s">
        <v>92</v>
      </c>
      <c r="C66" s="11"/>
      <c r="D66" s="11"/>
      <c r="E66" s="19"/>
      <c r="F66" s="20">
        <v>1.75</v>
      </c>
      <c r="G66" s="14">
        <v>2</v>
      </c>
      <c r="H66" s="14"/>
      <c r="I66" s="14"/>
      <c r="J66" s="14"/>
      <c r="K66" s="14">
        <v>20</v>
      </c>
      <c r="L66" s="29">
        <v>34</v>
      </c>
      <c r="M66" s="18">
        <v>1</v>
      </c>
      <c r="N66" s="31">
        <f t="shared" si="0"/>
        <v>34</v>
      </c>
      <c r="O66" s="23">
        <v>8</v>
      </c>
      <c r="P66" s="32"/>
      <c r="Q66" s="5"/>
      <c r="R66" s="4">
        <v>50</v>
      </c>
      <c r="S66" s="29"/>
      <c r="T66" s="42">
        <f t="shared" si="1"/>
        <v>65.75</v>
      </c>
      <c r="U66" s="43">
        <f t="shared" si="2"/>
        <v>50</v>
      </c>
      <c r="V66" s="44"/>
    </row>
    <row r="67" spans="1:22">
      <c r="A67" s="4">
        <v>64</v>
      </c>
      <c r="B67" s="17" t="s">
        <v>93</v>
      </c>
      <c r="C67" s="11"/>
      <c r="D67" s="11"/>
      <c r="E67" s="19"/>
      <c r="F67" s="20">
        <v>1.75</v>
      </c>
      <c r="G67" s="14">
        <v>2</v>
      </c>
      <c r="H67" s="14"/>
      <c r="I67" s="14"/>
      <c r="J67" s="14"/>
      <c r="K67" s="14">
        <v>20</v>
      </c>
      <c r="L67" s="29">
        <v>34</v>
      </c>
      <c r="M67" s="18">
        <v>1</v>
      </c>
      <c r="N67" s="31">
        <f t="shared" si="0"/>
        <v>34</v>
      </c>
      <c r="O67" s="23">
        <v>8</v>
      </c>
      <c r="P67" s="32"/>
      <c r="Q67" s="5"/>
      <c r="R67" s="4">
        <v>50</v>
      </c>
      <c r="S67" s="29"/>
      <c r="T67" s="42">
        <f t="shared" si="1"/>
        <v>65.75</v>
      </c>
      <c r="U67" s="43">
        <f t="shared" si="2"/>
        <v>50</v>
      </c>
      <c r="V67" s="44"/>
    </row>
    <row r="68" spans="1:22">
      <c r="A68" s="4">
        <v>65</v>
      </c>
      <c r="B68" s="7" t="s">
        <v>94</v>
      </c>
      <c r="C68" s="11"/>
      <c r="D68" s="11"/>
      <c r="E68" s="19"/>
      <c r="F68" s="20">
        <v>0.25</v>
      </c>
      <c r="G68" s="14">
        <v>2</v>
      </c>
      <c r="H68" s="14"/>
      <c r="I68" s="14"/>
      <c r="J68" s="14"/>
      <c r="K68" s="14"/>
      <c r="L68" s="29">
        <v>39</v>
      </c>
      <c r="M68" s="30">
        <v>0.833</v>
      </c>
      <c r="N68" s="31">
        <f t="shared" si="0"/>
        <v>32.487</v>
      </c>
      <c r="O68" s="23">
        <v>8</v>
      </c>
      <c r="P68" s="32">
        <v>8</v>
      </c>
      <c r="Q68" s="5"/>
      <c r="R68" s="4">
        <v>50</v>
      </c>
      <c r="S68" s="29"/>
      <c r="T68" s="42">
        <f t="shared" ref="T68:T91" si="3">C68+D68+E68+F68+G68+H68+I68+J68+K68+N68+O68+P68</f>
        <v>50.737</v>
      </c>
      <c r="U68" s="43">
        <f t="shared" ref="U68:U91" si="4">Q68+R68-S68</f>
        <v>50</v>
      </c>
      <c r="V68" s="45"/>
    </row>
    <row r="69" spans="1:22">
      <c r="A69" s="4">
        <v>66</v>
      </c>
      <c r="B69" s="7" t="s">
        <v>95</v>
      </c>
      <c r="C69" s="11"/>
      <c r="D69" s="11"/>
      <c r="E69" s="19"/>
      <c r="F69" s="20">
        <v>0.25</v>
      </c>
      <c r="G69" s="14">
        <v>5</v>
      </c>
      <c r="H69" s="14"/>
      <c r="I69" s="14"/>
      <c r="J69" s="14"/>
      <c r="K69" s="14"/>
      <c r="L69" s="29">
        <v>41</v>
      </c>
      <c r="M69" s="30">
        <v>0.833</v>
      </c>
      <c r="N69" s="31">
        <f t="shared" si="0"/>
        <v>34.153</v>
      </c>
      <c r="O69" s="23">
        <v>8</v>
      </c>
      <c r="P69" s="32">
        <v>8</v>
      </c>
      <c r="Q69" s="5"/>
      <c r="R69" s="4">
        <v>50</v>
      </c>
      <c r="S69" s="29"/>
      <c r="T69" s="42">
        <f t="shared" si="3"/>
        <v>55.403</v>
      </c>
      <c r="U69" s="43">
        <f t="shared" si="4"/>
        <v>50</v>
      </c>
      <c r="V69" s="44"/>
    </row>
    <row r="70" spans="1:22">
      <c r="A70" s="4">
        <v>67</v>
      </c>
      <c r="B70" s="17" t="s">
        <v>96</v>
      </c>
      <c r="C70" s="11">
        <v>7</v>
      </c>
      <c r="D70" s="11"/>
      <c r="E70" s="11"/>
      <c r="F70" s="47"/>
      <c r="G70" s="14">
        <v>2</v>
      </c>
      <c r="H70" s="11"/>
      <c r="I70" s="11"/>
      <c r="J70" s="11"/>
      <c r="K70" s="11">
        <v>20</v>
      </c>
      <c r="L70" s="11">
        <v>38</v>
      </c>
      <c r="M70" s="30">
        <v>0.833</v>
      </c>
      <c r="N70" s="31">
        <f>L70*M70</f>
        <v>31.654</v>
      </c>
      <c r="O70" s="11">
        <v>8</v>
      </c>
      <c r="P70" s="11"/>
      <c r="Q70" s="11"/>
      <c r="R70" s="11">
        <v>50</v>
      </c>
      <c r="S70" s="11"/>
      <c r="T70" s="42">
        <f t="shared" si="3"/>
        <v>68.654</v>
      </c>
      <c r="U70" s="43">
        <f t="shared" si="4"/>
        <v>50</v>
      </c>
      <c r="V70" s="45"/>
    </row>
    <row r="71" spans="1:22">
      <c r="A71" s="4">
        <v>68</v>
      </c>
      <c r="B71" s="7" t="s">
        <v>97</v>
      </c>
      <c r="C71" s="11"/>
      <c r="D71" s="11">
        <v>20</v>
      </c>
      <c r="E71" s="19"/>
      <c r="F71" s="20">
        <v>0.25</v>
      </c>
      <c r="G71" s="14">
        <v>2</v>
      </c>
      <c r="H71" s="14"/>
      <c r="I71" s="14"/>
      <c r="J71" s="14"/>
      <c r="K71" s="14"/>
      <c r="L71" s="23">
        <v>32</v>
      </c>
      <c r="M71" s="30">
        <v>1</v>
      </c>
      <c r="N71" s="31">
        <f>L71*M71</f>
        <v>32</v>
      </c>
      <c r="O71" s="23">
        <v>8</v>
      </c>
      <c r="P71" s="11">
        <v>8</v>
      </c>
      <c r="Q71" s="5"/>
      <c r="R71" s="4">
        <v>50</v>
      </c>
      <c r="S71" s="23"/>
      <c r="T71" s="42">
        <f t="shared" si="3"/>
        <v>70.25</v>
      </c>
      <c r="U71" s="43">
        <f t="shared" si="4"/>
        <v>50</v>
      </c>
      <c r="V71" s="71"/>
    </row>
    <row r="72" spans="1:22">
      <c r="A72" s="4">
        <v>69</v>
      </c>
      <c r="B72" s="17" t="s">
        <v>98</v>
      </c>
      <c r="C72" s="11">
        <v>18</v>
      </c>
      <c r="D72" s="11"/>
      <c r="E72" s="19"/>
      <c r="F72" s="20">
        <v>0.25</v>
      </c>
      <c r="G72" s="16">
        <v>3</v>
      </c>
      <c r="H72" s="14"/>
      <c r="I72" s="14"/>
      <c r="J72" s="14"/>
      <c r="K72" s="14"/>
      <c r="L72" s="62">
        <v>38</v>
      </c>
      <c r="M72" s="30">
        <v>0.833</v>
      </c>
      <c r="N72" s="31">
        <f t="shared" ref="N72:N91" si="5">L72*M72</f>
        <v>31.654</v>
      </c>
      <c r="O72" s="23">
        <v>8</v>
      </c>
      <c r="P72" s="32">
        <v>8</v>
      </c>
      <c r="Q72" s="5"/>
      <c r="R72" s="4">
        <v>50</v>
      </c>
      <c r="S72" s="23"/>
      <c r="T72" s="42">
        <f t="shared" si="3"/>
        <v>68.904</v>
      </c>
      <c r="U72" s="43">
        <f t="shared" si="4"/>
        <v>50</v>
      </c>
      <c r="V72" s="45"/>
    </row>
    <row r="73" spans="1:22">
      <c r="A73" s="4">
        <v>70</v>
      </c>
      <c r="B73" s="7" t="s">
        <v>99</v>
      </c>
      <c r="C73" s="11"/>
      <c r="D73" s="11"/>
      <c r="E73" s="19"/>
      <c r="F73" s="20">
        <v>0.25</v>
      </c>
      <c r="G73" s="14">
        <v>4</v>
      </c>
      <c r="H73" s="14"/>
      <c r="I73" s="14"/>
      <c r="J73" s="14"/>
      <c r="K73" s="14"/>
      <c r="L73" s="62">
        <v>39</v>
      </c>
      <c r="M73" s="30">
        <v>0.833</v>
      </c>
      <c r="N73" s="31">
        <f t="shared" si="5"/>
        <v>32.487</v>
      </c>
      <c r="O73" s="23">
        <v>8</v>
      </c>
      <c r="P73" s="32">
        <v>8</v>
      </c>
      <c r="Q73" s="5"/>
      <c r="R73" s="4">
        <v>50</v>
      </c>
      <c r="S73" s="23"/>
      <c r="T73" s="42">
        <f t="shared" si="3"/>
        <v>52.737</v>
      </c>
      <c r="U73" s="43">
        <f t="shared" si="4"/>
        <v>50</v>
      </c>
      <c r="V73" s="44"/>
    </row>
    <row r="74" spans="1:22">
      <c r="A74" s="4">
        <v>71</v>
      </c>
      <c r="B74" s="7" t="s">
        <v>100</v>
      </c>
      <c r="C74" s="11"/>
      <c r="D74" s="11"/>
      <c r="E74" s="19"/>
      <c r="F74" s="20"/>
      <c r="G74" s="16">
        <v>4</v>
      </c>
      <c r="H74" s="14"/>
      <c r="I74" s="14"/>
      <c r="J74" s="14"/>
      <c r="K74" s="14"/>
      <c r="L74" s="62">
        <v>42</v>
      </c>
      <c r="M74" s="30">
        <v>0.833</v>
      </c>
      <c r="N74" s="31">
        <f t="shared" si="5"/>
        <v>34.986</v>
      </c>
      <c r="O74" s="23">
        <v>0</v>
      </c>
      <c r="P74" s="32"/>
      <c r="Q74" s="5"/>
      <c r="R74" s="4">
        <v>0</v>
      </c>
      <c r="S74" s="23"/>
      <c r="T74" s="42">
        <f t="shared" si="3"/>
        <v>38.986</v>
      </c>
      <c r="U74" s="43">
        <f t="shared" si="4"/>
        <v>0</v>
      </c>
      <c r="V74" s="45" t="s">
        <v>101</v>
      </c>
    </row>
    <row r="75" spans="1:22">
      <c r="A75" s="4">
        <v>72</v>
      </c>
      <c r="B75" s="17" t="s">
        <v>102</v>
      </c>
      <c r="C75" s="11"/>
      <c r="D75" s="11"/>
      <c r="E75" s="19"/>
      <c r="F75" s="20"/>
      <c r="G75" s="14">
        <v>3</v>
      </c>
      <c r="H75" s="14"/>
      <c r="I75" s="14"/>
      <c r="J75" s="14"/>
      <c r="K75" s="14">
        <v>22</v>
      </c>
      <c r="L75" s="62">
        <v>47</v>
      </c>
      <c r="M75" s="30">
        <v>0.833</v>
      </c>
      <c r="N75" s="31">
        <f t="shared" si="5"/>
        <v>39.151</v>
      </c>
      <c r="O75" s="23">
        <v>8</v>
      </c>
      <c r="P75" s="32"/>
      <c r="Q75" s="5"/>
      <c r="R75" s="4">
        <v>50</v>
      </c>
      <c r="S75" s="23"/>
      <c r="T75" s="42">
        <f t="shared" si="3"/>
        <v>72.151</v>
      </c>
      <c r="U75" s="43">
        <f t="shared" si="4"/>
        <v>50</v>
      </c>
      <c r="V75" s="45"/>
    </row>
    <row r="76" spans="1:22">
      <c r="A76" s="4">
        <v>73</v>
      </c>
      <c r="B76" s="17" t="s">
        <v>103</v>
      </c>
      <c r="C76" s="11">
        <v>7</v>
      </c>
      <c r="D76" s="11"/>
      <c r="E76" s="19"/>
      <c r="F76" s="20"/>
      <c r="G76" s="14">
        <v>4</v>
      </c>
      <c r="H76" s="14"/>
      <c r="I76" s="14"/>
      <c r="J76" s="14"/>
      <c r="K76" s="14">
        <v>20</v>
      </c>
      <c r="L76" s="23">
        <v>45</v>
      </c>
      <c r="M76" s="30">
        <v>0.833</v>
      </c>
      <c r="N76" s="31">
        <f t="shared" si="5"/>
        <v>37.485</v>
      </c>
      <c r="O76" s="23">
        <v>8</v>
      </c>
      <c r="P76" s="32"/>
      <c r="Q76" s="5"/>
      <c r="R76" s="4">
        <v>50</v>
      </c>
      <c r="S76" s="23"/>
      <c r="T76" s="42">
        <f t="shared" si="3"/>
        <v>76.485</v>
      </c>
      <c r="U76" s="43">
        <f t="shared" si="4"/>
        <v>50</v>
      </c>
      <c r="V76" s="44"/>
    </row>
    <row r="77" spans="1:22">
      <c r="A77" s="4">
        <v>74</v>
      </c>
      <c r="B77" s="104" t="s">
        <v>104</v>
      </c>
      <c r="C77" s="105"/>
      <c r="D77" s="105"/>
      <c r="E77" s="106"/>
      <c r="F77" s="107"/>
      <c r="G77" s="108">
        <v>3</v>
      </c>
      <c r="H77" s="108"/>
      <c r="I77" s="108"/>
      <c r="J77" s="108"/>
      <c r="K77" s="108">
        <v>20</v>
      </c>
      <c r="L77" s="109">
        <v>38</v>
      </c>
      <c r="M77" s="110">
        <v>0.833</v>
      </c>
      <c r="N77" s="111">
        <f t="shared" si="5"/>
        <v>31.654</v>
      </c>
      <c r="O77" s="109">
        <v>8</v>
      </c>
      <c r="P77" s="112"/>
      <c r="Q77" s="114"/>
      <c r="R77" s="115">
        <v>50</v>
      </c>
      <c r="S77" s="109"/>
      <c r="T77" s="116">
        <f t="shared" si="3"/>
        <v>62.654</v>
      </c>
      <c r="U77" s="117">
        <f t="shared" si="4"/>
        <v>50</v>
      </c>
      <c r="V77" s="118" t="s">
        <v>105</v>
      </c>
    </row>
    <row r="78" spans="1:22">
      <c r="A78" s="4">
        <v>75</v>
      </c>
      <c r="B78" s="7" t="s">
        <v>106</v>
      </c>
      <c r="C78" s="11"/>
      <c r="D78" s="11"/>
      <c r="E78" s="19"/>
      <c r="F78" s="20">
        <v>0.25</v>
      </c>
      <c r="G78" s="14">
        <v>3</v>
      </c>
      <c r="H78" s="14"/>
      <c r="I78" s="14"/>
      <c r="J78" s="14"/>
      <c r="K78" s="14"/>
      <c r="L78" s="29">
        <v>48</v>
      </c>
      <c r="M78" s="30">
        <v>0.833</v>
      </c>
      <c r="N78" s="31">
        <f t="shared" si="5"/>
        <v>39.984</v>
      </c>
      <c r="O78" s="23">
        <v>8</v>
      </c>
      <c r="P78" s="32">
        <v>8</v>
      </c>
      <c r="Q78" s="5"/>
      <c r="R78" s="4">
        <v>50</v>
      </c>
      <c r="S78" s="29"/>
      <c r="T78" s="42">
        <f t="shared" si="3"/>
        <v>59.234</v>
      </c>
      <c r="U78" s="43">
        <f t="shared" si="4"/>
        <v>50</v>
      </c>
      <c r="V78" s="45"/>
    </row>
    <row r="79" spans="1:22">
      <c r="A79" s="4">
        <v>76</v>
      </c>
      <c r="B79" s="17" t="s">
        <v>107</v>
      </c>
      <c r="C79" s="11"/>
      <c r="D79" s="11"/>
      <c r="E79" s="19"/>
      <c r="F79" s="20">
        <v>0.25</v>
      </c>
      <c r="G79" s="14">
        <v>3</v>
      </c>
      <c r="H79" s="14"/>
      <c r="I79" s="14"/>
      <c r="J79" s="14"/>
      <c r="K79" s="14"/>
      <c r="L79" s="29">
        <v>46</v>
      </c>
      <c r="M79" s="30">
        <v>0.833</v>
      </c>
      <c r="N79" s="31">
        <f t="shared" si="5"/>
        <v>38.318</v>
      </c>
      <c r="O79" s="23">
        <v>8</v>
      </c>
      <c r="P79" s="32">
        <v>8</v>
      </c>
      <c r="Q79" s="5"/>
      <c r="R79" s="4">
        <v>50</v>
      </c>
      <c r="S79" s="29"/>
      <c r="T79" s="42">
        <f t="shared" si="3"/>
        <v>57.568</v>
      </c>
      <c r="U79" s="43">
        <f t="shared" si="4"/>
        <v>50</v>
      </c>
      <c r="V79" s="44"/>
    </row>
    <row r="80" spans="1:22">
      <c r="A80" s="4">
        <v>77</v>
      </c>
      <c r="B80" s="7" t="s">
        <v>108</v>
      </c>
      <c r="C80" s="11">
        <v>7</v>
      </c>
      <c r="D80" s="11"/>
      <c r="E80" s="19"/>
      <c r="F80" s="20"/>
      <c r="G80" s="14">
        <v>2</v>
      </c>
      <c r="H80" s="14"/>
      <c r="I80" s="14"/>
      <c r="J80" s="14"/>
      <c r="K80" s="14"/>
      <c r="L80" s="29">
        <v>40</v>
      </c>
      <c r="M80" s="30">
        <v>0.833</v>
      </c>
      <c r="N80" s="31">
        <f t="shared" si="5"/>
        <v>33.32</v>
      </c>
      <c r="O80" s="23">
        <v>8</v>
      </c>
      <c r="P80" s="32"/>
      <c r="Q80" s="5"/>
      <c r="R80" s="4">
        <v>0</v>
      </c>
      <c r="S80" s="29"/>
      <c r="T80" s="42">
        <f t="shared" si="3"/>
        <v>50.32</v>
      </c>
      <c r="U80" s="43">
        <f t="shared" si="4"/>
        <v>0</v>
      </c>
      <c r="V80" s="45"/>
    </row>
    <row r="81" spans="1:22">
      <c r="A81" s="4">
        <v>78</v>
      </c>
      <c r="B81" s="17" t="s">
        <v>109</v>
      </c>
      <c r="C81" s="11">
        <v>7</v>
      </c>
      <c r="D81" s="11"/>
      <c r="E81" s="19"/>
      <c r="F81" s="20">
        <v>0.25</v>
      </c>
      <c r="G81" s="14">
        <v>1</v>
      </c>
      <c r="H81" s="14"/>
      <c r="I81" s="14"/>
      <c r="J81" s="14"/>
      <c r="K81" s="14"/>
      <c r="L81" s="23">
        <v>12</v>
      </c>
      <c r="M81" s="30">
        <v>0.833</v>
      </c>
      <c r="N81" s="31">
        <f t="shared" si="5"/>
        <v>9.996</v>
      </c>
      <c r="O81" s="23">
        <v>2</v>
      </c>
      <c r="P81" s="32">
        <v>2</v>
      </c>
      <c r="Q81" s="5"/>
      <c r="R81" s="4">
        <v>50</v>
      </c>
      <c r="S81" s="23"/>
      <c r="T81" s="42">
        <f t="shared" si="3"/>
        <v>22.246</v>
      </c>
      <c r="U81" s="43">
        <f t="shared" si="4"/>
        <v>50</v>
      </c>
      <c r="V81" s="45" t="s">
        <v>110</v>
      </c>
    </row>
    <row r="82" spans="1:22">
      <c r="A82" s="4">
        <v>79</v>
      </c>
      <c r="B82" s="17" t="s">
        <v>111</v>
      </c>
      <c r="C82" s="11"/>
      <c r="D82" s="11"/>
      <c r="E82" s="19"/>
      <c r="F82" s="20"/>
      <c r="G82" s="14">
        <v>4</v>
      </c>
      <c r="H82" s="14"/>
      <c r="I82" s="14"/>
      <c r="J82" s="14"/>
      <c r="K82" s="14"/>
      <c r="L82" s="23">
        <v>41</v>
      </c>
      <c r="M82" s="30">
        <v>0.833</v>
      </c>
      <c r="N82" s="31">
        <f t="shared" si="5"/>
        <v>34.153</v>
      </c>
      <c r="O82" s="23">
        <v>8</v>
      </c>
      <c r="P82" s="32"/>
      <c r="Q82" s="5"/>
      <c r="R82" s="4">
        <v>50</v>
      </c>
      <c r="S82" s="23"/>
      <c r="T82" s="42">
        <f t="shared" si="3"/>
        <v>46.153</v>
      </c>
      <c r="U82" s="43">
        <f t="shared" si="4"/>
        <v>50</v>
      </c>
      <c r="V82" s="45"/>
    </row>
    <row r="83" spans="1:22">
      <c r="A83" s="4">
        <v>80</v>
      </c>
      <c r="B83" s="17" t="s">
        <v>112</v>
      </c>
      <c r="C83" s="11">
        <v>18</v>
      </c>
      <c r="D83" s="11"/>
      <c r="E83" s="19"/>
      <c r="F83" s="20"/>
      <c r="G83" s="14">
        <v>3</v>
      </c>
      <c r="H83" s="14"/>
      <c r="I83" s="14"/>
      <c r="J83" s="14"/>
      <c r="K83" s="14"/>
      <c r="L83" s="23">
        <v>40</v>
      </c>
      <c r="M83" s="30">
        <v>0.833</v>
      </c>
      <c r="N83" s="31">
        <f t="shared" si="5"/>
        <v>33.32</v>
      </c>
      <c r="O83" s="23">
        <v>8</v>
      </c>
      <c r="P83" s="32"/>
      <c r="Q83" s="5"/>
      <c r="R83" s="4">
        <v>50</v>
      </c>
      <c r="S83" s="23"/>
      <c r="T83" s="42">
        <f t="shared" si="3"/>
        <v>62.32</v>
      </c>
      <c r="U83" s="43">
        <f t="shared" si="4"/>
        <v>50</v>
      </c>
      <c r="V83" s="45"/>
    </row>
    <row r="84" spans="1:22">
      <c r="A84" s="4">
        <v>81</v>
      </c>
      <c r="B84" s="48" t="s">
        <v>113</v>
      </c>
      <c r="C84" s="49"/>
      <c r="D84" s="49"/>
      <c r="E84" s="50"/>
      <c r="F84" s="51"/>
      <c r="G84" s="52">
        <v>0</v>
      </c>
      <c r="H84" s="53"/>
      <c r="I84" s="53"/>
      <c r="J84" s="53"/>
      <c r="K84" s="53"/>
      <c r="L84" s="53">
        <v>0</v>
      </c>
      <c r="M84" s="63">
        <v>0.833</v>
      </c>
      <c r="N84" s="64">
        <f t="shared" si="5"/>
        <v>0</v>
      </c>
      <c r="O84" s="53">
        <v>0</v>
      </c>
      <c r="P84" s="65"/>
      <c r="Q84" s="72"/>
      <c r="R84" s="73">
        <v>50</v>
      </c>
      <c r="S84" s="53"/>
      <c r="T84" s="42">
        <f t="shared" si="3"/>
        <v>0</v>
      </c>
      <c r="U84" s="74">
        <f t="shared" si="4"/>
        <v>50</v>
      </c>
      <c r="V84" s="75" t="s">
        <v>114</v>
      </c>
    </row>
    <row r="85" spans="1:22">
      <c r="A85" s="4">
        <v>82</v>
      </c>
      <c r="B85" s="7" t="s">
        <v>115</v>
      </c>
      <c r="C85" s="11">
        <v>9</v>
      </c>
      <c r="D85" s="11"/>
      <c r="E85" s="19"/>
      <c r="F85" s="20"/>
      <c r="G85" s="14">
        <v>4</v>
      </c>
      <c r="H85" s="14"/>
      <c r="I85" s="14"/>
      <c r="J85" s="14">
        <v>3.3</v>
      </c>
      <c r="K85" s="14">
        <v>20</v>
      </c>
      <c r="L85" s="29">
        <v>44</v>
      </c>
      <c r="M85" s="30">
        <v>0.833</v>
      </c>
      <c r="N85" s="31">
        <f t="shared" si="5"/>
        <v>36.652</v>
      </c>
      <c r="O85" s="23">
        <v>4</v>
      </c>
      <c r="P85" s="32">
        <v>12</v>
      </c>
      <c r="Q85" s="5"/>
      <c r="R85" s="4">
        <v>50</v>
      </c>
      <c r="S85" s="29"/>
      <c r="T85" s="42">
        <f t="shared" si="3"/>
        <v>88.952</v>
      </c>
      <c r="U85" s="43">
        <f t="shared" si="4"/>
        <v>50</v>
      </c>
      <c r="V85" s="44" t="s">
        <v>116</v>
      </c>
    </row>
    <row r="86" spans="1:22">
      <c r="A86" s="4">
        <v>83</v>
      </c>
      <c r="B86" s="95" t="s">
        <v>117</v>
      </c>
      <c r="C86" s="96"/>
      <c r="D86" s="96">
        <v>22</v>
      </c>
      <c r="E86" s="97"/>
      <c r="F86" s="98"/>
      <c r="G86" s="24"/>
      <c r="H86" s="24"/>
      <c r="I86" s="24"/>
      <c r="J86" s="14">
        <v>3.3</v>
      </c>
      <c r="K86" s="24"/>
      <c r="L86" s="24">
        <v>6</v>
      </c>
      <c r="M86" s="99">
        <v>1</v>
      </c>
      <c r="N86" s="31">
        <f t="shared" si="5"/>
        <v>6</v>
      </c>
      <c r="O86" s="24">
        <v>4</v>
      </c>
      <c r="P86" s="100"/>
      <c r="Q86" s="101"/>
      <c r="R86" s="102">
        <v>50</v>
      </c>
      <c r="S86" s="24"/>
      <c r="T86" s="42">
        <f t="shared" si="3"/>
        <v>35.3</v>
      </c>
      <c r="U86" s="43">
        <f t="shared" si="4"/>
        <v>50</v>
      </c>
      <c r="V86" s="103"/>
    </row>
    <row r="87" spans="1:22">
      <c r="A87" s="4">
        <v>84</v>
      </c>
      <c r="B87" s="7" t="s">
        <v>118</v>
      </c>
      <c r="C87" s="11">
        <v>7</v>
      </c>
      <c r="D87" s="11">
        <v>22</v>
      </c>
      <c r="E87" s="19"/>
      <c r="F87" s="20"/>
      <c r="G87" s="14">
        <v>2</v>
      </c>
      <c r="H87" s="14"/>
      <c r="I87" s="14"/>
      <c r="J87" s="14">
        <v>3.3</v>
      </c>
      <c r="K87" s="14"/>
      <c r="L87" s="29">
        <v>20</v>
      </c>
      <c r="M87" s="30">
        <v>1</v>
      </c>
      <c r="N87" s="31">
        <f t="shared" si="5"/>
        <v>20</v>
      </c>
      <c r="O87" s="23">
        <v>4</v>
      </c>
      <c r="P87" s="32"/>
      <c r="Q87" s="5"/>
      <c r="R87" s="4">
        <v>50</v>
      </c>
      <c r="S87" s="29"/>
      <c r="T87" s="42">
        <f t="shared" si="3"/>
        <v>58.3</v>
      </c>
      <c r="U87" s="43">
        <f t="shared" si="4"/>
        <v>50</v>
      </c>
      <c r="V87" s="45"/>
    </row>
    <row r="88" spans="1:22">
      <c r="A88" s="4">
        <v>85</v>
      </c>
      <c r="B88" s="17" t="s">
        <v>119</v>
      </c>
      <c r="C88" s="11">
        <v>14</v>
      </c>
      <c r="D88" s="11"/>
      <c r="E88" s="19"/>
      <c r="F88" s="20"/>
      <c r="G88" s="14">
        <v>2</v>
      </c>
      <c r="H88" s="14"/>
      <c r="I88" s="14"/>
      <c r="J88" s="14">
        <v>3.3</v>
      </c>
      <c r="K88" s="14"/>
      <c r="L88" s="29">
        <v>39</v>
      </c>
      <c r="M88" s="30">
        <v>0.833</v>
      </c>
      <c r="N88" s="31">
        <f t="shared" si="5"/>
        <v>32.487</v>
      </c>
      <c r="O88" s="23">
        <v>8</v>
      </c>
      <c r="P88" s="32">
        <v>8</v>
      </c>
      <c r="Q88" s="5"/>
      <c r="R88" s="4">
        <v>50</v>
      </c>
      <c r="S88" s="29"/>
      <c r="T88" s="42">
        <f t="shared" si="3"/>
        <v>67.787</v>
      </c>
      <c r="U88" s="43">
        <f t="shared" si="4"/>
        <v>50</v>
      </c>
      <c r="V88" s="44"/>
    </row>
    <row r="89" spans="1:22">
      <c r="A89" s="4">
        <v>86</v>
      </c>
      <c r="B89" s="17" t="s">
        <v>120</v>
      </c>
      <c r="C89" s="11"/>
      <c r="D89" s="11"/>
      <c r="E89" s="19"/>
      <c r="F89" s="20"/>
      <c r="G89" s="14">
        <v>2</v>
      </c>
      <c r="H89" s="14"/>
      <c r="I89" s="14"/>
      <c r="J89" s="14">
        <v>3.3</v>
      </c>
      <c r="K89" s="14"/>
      <c r="L89" s="29">
        <v>39</v>
      </c>
      <c r="M89" s="30">
        <v>0.833</v>
      </c>
      <c r="N89" s="31">
        <f t="shared" si="5"/>
        <v>32.487</v>
      </c>
      <c r="O89" s="23">
        <v>8</v>
      </c>
      <c r="P89" s="32"/>
      <c r="Q89" s="5"/>
      <c r="R89" s="4">
        <v>50</v>
      </c>
      <c r="S89" s="29"/>
      <c r="T89" s="42">
        <f t="shared" si="3"/>
        <v>45.787</v>
      </c>
      <c r="U89" s="43">
        <f t="shared" si="4"/>
        <v>50</v>
      </c>
      <c r="V89" s="45"/>
    </row>
    <row r="90" spans="1:22">
      <c r="A90" s="4">
        <v>87</v>
      </c>
      <c r="B90" s="7" t="s">
        <v>121</v>
      </c>
      <c r="C90" s="11">
        <v>7</v>
      </c>
      <c r="D90" s="11"/>
      <c r="E90" s="19"/>
      <c r="F90" s="20"/>
      <c r="G90" s="14">
        <v>1</v>
      </c>
      <c r="H90" s="14"/>
      <c r="I90" s="14"/>
      <c r="J90" s="14">
        <v>3.3</v>
      </c>
      <c r="K90" s="14">
        <v>20</v>
      </c>
      <c r="L90" s="23">
        <v>39</v>
      </c>
      <c r="M90" s="30">
        <v>0.833</v>
      </c>
      <c r="N90" s="31">
        <f t="shared" si="5"/>
        <v>32.487</v>
      </c>
      <c r="O90" s="23">
        <v>8</v>
      </c>
      <c r="P90" s="32">
        <v>8</v>
      </c>
      <c r="Q90" s="5"/>
      <c r="R90" s="4">
        <v>50</v>
      </c>
      <c r="S90" s="23"/>
      <c r="T90" s="42">
        <f t="shared" si="3"/>
        <v>79.787</v>
      </c>
      <c r="U90" s="43">
        <f t="shared" si="4"/>
        <v>50</v>
      </c>
      <c r="V90" s="45"/>
    </row>
    <row r="91" spans="1:22">
      <c r="A91" s="4">
        <v>88</v>
      </c>
      <c r="B91" s="17" t="s">
        <v>122</v>
      </c>
      <c r="C91" s="11"/>
      <c r="D91" s="11"/>
      <c r="E91" s="19"/>
      <c r="F91" s="20"/>
      <c r="G91" s="14">
        <v>3</v>
      </c>
      <c r="H91" s="14"/>
      <c r="I91" s="14"/>
      <c r="J91" s="14">
        <v>3.3</v>
      </c>
      <c r="K91" s="14"/>
      <c r="L91" s="23">
        <v>38</v>
      </c>
      <c r="M91" s="30">
        <v>0.833</v>
      </c>
      <c r="N91" s="31">
        <f t="shared" si="5"/>
        <v>31.654</v>
      </c>
      <c r="O91" s="23">
        <v>8</v>
      </c>
      <c r="P91" s="32"/>
      <c r="Q91" s="5"/>
      <c r="R91" s="4">
        <v>50</v>
      </c>
      <c r="S91" s="23"/>
      <c r="T91" s="42">
        <f t="shared" si="3"/>
        <v>45.954</v>
      </c>
      <c r="U91" s="43">
        <f t="shared" si="4"/>
        <v>50</v>
      </c>
      <c r="V91" s="45"/>
    </row>
    <row r="92" spans="1:22">
      <c r="A92" s="4">
        <v>89</v>
      </c>
      <c r="B92" s="7" t="s">
        <v>123</v>
      </c>
      <c r="C92" s="11">
        <v>7</v>
      </c>
      <c r="D92" s="11"/>
      <c r="E92" s="19"/>
      <c r="F92" s="20"/>
      <c r="G92" s="14">
        <v>2</v>
      </c>
      <c r="H92" s="14"/>
      <c r="I92" s="14"/>
      <c r="J92" s="14">
        <v>3.3</v>
      </c>
      <c r="K92" s="14">
        <v>22</v>
      </c>
      <c r="L92" s="69">
        <v>41</v>
      </c>
      <c r="M92" s="30">
        <v>0.833</v>
      </c>
      <c r="N92" s="31">
        <f t="shared" ref="N92:N130" si="6">L92*M92</f>
        <v>34.153</v>
      </c>
      <c r="O92" s="23">
        <v>4</v>
      </c>
      <c r="P92" s="32">
        <v>8</v>
      </c>
      <c r="Q92" s="5"/>
      <c r="R92" s="4">
        <v>50</v>
      </c>
      <c r="S92" s="29"/>
      <c r="T92" s="42">
        <f t="shared" ref="T92:T130" si="7">C92+D92+E92+F92+G92+H92+I92+J92+K92+N92+O92+P92</f>
        <v>80.453</v>
      </c>
      <c r="U92" s="43">
        <f t="shared" ref="U92:U130" si="8">Q92+R92-S92</f>
        <v>50</v>
      </c>
      <c r="V92" s="44"/>
    </row>
    <row r="93" spans="1:22">
      <c r="A93" s="4">
        <v>90</v>
      </c>
      <c r="B93" s="17" t="s">
        <v>124</v>
      </c>
      <c r="C93" s="11"/>
      <c r="D93" s="11"/>
      <c r="E93" s="19"/>
      <c r="F93" s="20"/>
      <c r="G93" s="14">
        <v>2</v>
      </c>
      <c r="H93" s="14"/>
      <c r="I93" s="14"/>
      <c r="J93" s="14">
        <v>3.3</v>
      </c>
      <c r="K93" s="14">
        <v>20</v>
      </c>
      <c r="L93" s="69">
        <v>39</v>
      </c>
      <c r="M93" s="30">
        <v>0.833</v>
      </c>
      <c r="N93" s="31">
        <f t="shared" si="6"/>
        <v>32.487</v>
      </c>
      <c r="O93" s="23">
        <v>8</v>
      </c>
      <c r="P93" s="32">
        <v>8</v>
      </c>
      <c r="Q93" s="5"/>
      <c r="R93" s="4">
        <v>50</v>
      </c>
      <c r="S93" s="29"/>
      <c r="T93" s="42">
        <f t="shared" si="7"/>
        <v>73.787</v>
      </c>
      <c r="U93" s="43">
        <f t="shared" si="8"/>
        <v>50</v>
      </c>
      <c r="V93" s="44"/>
    </row>
    <row r="94" spans="1:22">
      <c r="A94" s="4">
        <v>91</v>
      </c>
      <c r="B94" s="7" t="s">
        <v>125</v>
      </c>
      <c r="C94" s="11"/>
      <c r="D94" s="11"/>
      <c r="E94" s="19"/>
      <c r="F94" s="20"/>
      <c r="G94" s="14">
        <v>4</v>
      </c>
      <c r="H94" s="14"/>
      <c r="I94" s="14"/>
      <c r="J94" s="14"/>
      <c r="K94" s="14"/>
      <c r="L94" s="29">
        <v>34</v>
      </c>
      <c r="M94" s="30">
        <v>0.833</v>
      </c>
      <c r="N94" s="31">
        <f t="shared" si="6"/>
        <v>28.322</v>
      </c>
      <c r="O94" s="23">
        <v>4</v>
      </c>
      <c r="P94" s="32">
        <v>8</v>
      </c>
      <c r="Q94" s="5"/>
      <c r="R94" s="4">
        <v>50</v>
      </c>
      <c r="S94" s="29"/>
      <c r="T94" s="42">
        <f t="shared" si="7"/>
        <v>44.322</v>
      </c>
      <c r="U94" s="43">
        <f t="shared" si="8"/>
        <v>50</v>
      </c>
      <c r="V94" s="45"/>
    </row>
    <row r="95" ht="15" spans="1:22">
      <c r="A95" s="4">
        <v>92</v>
      </c>
      <c r="B95" s="7" t="s">
        <v>126</v>
      </c>
      <c r="C95" s="11"/>
      <c r="D95" s="11"/>
      <c r="E95" s="19"/>
      <c r="F95" s="20"/>
      <c r="G95" s="14"/>
      <c r="H95" s="14"/>
      <c r="I95" s="14"/>
      <c r="J95" s="14"/>
      <c r="K95" s="14"/>
      <c r="L95" s="29">
        <v>0</v>
      </c>
      <c r="M95" s="30">
        <v>0.833</v>
      </c>
      <c r="N95" s="31">
        <f t="shared" si="6"/>
        <v>0</v>
      </c>
      <c r="O95" s="23">
        <v>0</v>
      </c>
      <c r="P95" s="32">
        <v>0</v>
      </c>
      <c r="Q95" s="5"/>
      <c r="R95" s="4">
        <v>50</v>
      </c>
      <c r="S95" s="29"/>
      <c r="T95" s="42">
        <f t="shared" si="7"/>
        <v>0</v>
      </c>
      <c r="U95" s="43">
        <f t="shared" si="8"/>
        <v>50</v>
      </c>
      <c r="V95" s="81" t="s">
        <v>114</v>
      </c>
    </row>
    <row r="96" spans="1:22">
      <c r="A96" s="4">
        <v>93</v>
      </c>
      <c r="B96" s="7" t="s">
        <v>127</v>
      </c>
      <c r="C96" s="11">
        <v>18</v>
      </c>
      <c r="D96" s="11"/>
      <c r="E96" s="19"/>
      <c r="F96" s="20"/>
      <c r="G96" s="14">
        <v>5</v>
      </c>
      <c r="H96" s="14"/>
      <c r="I96" s="14"/>
      <c r="J96" s="14"/>
      <c r="K96" s="14"/>
      <c r="L96" s="29">
        <v>34</v>
      </c>
      <c r="M96" s="30">
        <v>0.833</v>
      </c>
      <c r="N96" s="31">
        <f t="shared" si="6"/>
        <v>28.322</v>
      </c>
      <c r="O96" s="23">
        <v>8</v>
      </c>
      <c r="P96" s="32">
        <v>8</v>
      </c>
      <c r="Q96" s="5"/>
      <c r="R96" s="4">
        <v>50</v>
      </c>
      <c r="S96" s="23"/>
      <c r="T96" s="42">
        <f t="shared" si="7"/>
        <v>67.322</v>
      </c>
      <c r="U96" s="43">
        <f t="shared" si="8"/>
        <v>50</v>
      </c>
      <c r="V96" s="45"/>
    </row>
    <row r="97" spans="1:22">
      <c r="A97" s="4">
        <v>94</v>
      </c>
      <c r="B97" s="7" t="s">
        <v>128</v>
      </c>
      <c r="C97" s="11"/>
      <c r="D97" s="11"/>
      <c r="E97" s="19"/>
      <c r="F97" s="20"/>
      <c r="G97" s="14">
        <v>2</v>
      </c>
      <c r="H97" s="14"/>
      <c r="I97" s="14"/>
      <c r="J97" s="14"/>
      <c r="K97" s="14">
        <v>20</v>
      </c>
      <c r="L97" s="29">
        <v>34</v>
      </c>
      <c r="M97" s="30">
        <v>0.833</v>
      </c>
      <c r="N97" s="31">
        <f t="shared" si="6"/>
        <v>28.322</v>
      </c>
      <c r="O97" s="23">
        <v>4</v>
      </c>
      <c r="P97" s="32">
        <v>8</v>
      </c>
      <c r="Q97" s="5"/>
      <c r="R97" s="4">
        <v>50</v>
      </c>
      <c r="S97" s="23"/>
      <c r="T97" s="42">
        <f t="shared" si="7"/>
        <v>62.322</v>
      </c>
      <c r="U97" s="43">
        <f t="shared" si="8"/>
        <v>50</v>
      </c>
      <c r="V97" s="45"/>
    </row>
    <row r="98" spans="1:22">
      <c r="A98" s="4">
        <v>95</v>
      </c>
      <c r="B98" s="7" t="s">
        <v>129</v>
      </c>
      <c r="C98" s="11"/>
      <c r="D98" s="11"/>
      <c r="E98" s="19"/>
      <c r="F98" s="20"/>
      <c r="G98" s="14">
        <v>4</v>
      </c>
      <c r="H98" s="14"/>
      <c r="I98" s="14"/>
      <c r="J98" s="14"/>
      <c r="K98" s="14"/>
      <c r="L98" s="29">
        <v>34</v>
      </c>
      <c r="M98" s="30">
        <v>0.833</v>
      </c>
      <c r="N98" s="31">
        <f t="shared" si="6"/>
        <v>28.322</v>
      </c>
      <c r="O98" s="23">
        <v>4</v>
      </c>
      <c r="P98" s="32">
        <v>8</v>
      </c>
      <c r="Q98" s="5"/>
      <c r="R98" s="4">
        <v>50</v>
      </c>
      <c r="S98" s="29"/>
      <c r="T98" s="42">
        <f t="shared" si="7"/>
        <v>44.322</v>
      </c>
      <c r="U98" s="43">
        <f t="shared" si="8"/>
        <v>50</v>
      </c>
      <c r="V98" s="45"/>
    </row>
    <row r="99" ht="15" spans="1:22">
      <c r="A99" s="4">
        <v>96</v>
      </c>
      <c r="B99" s="17" t="s">
        <v>130</v>
      </c>
      <c r="C99" s="11"/>
      <c r="D99" s="11"/>
      <c r="E99" s="19"/>
      <c r="F99" s="20"/>
      <c r="G99" s="14">
        <v>3</v>
      </c>
      <c r="H99" s="14"/>
      <c r="I99" s="14"/>
      <c r="J99" s="14"/>
      <c r="K99" s="14"/>
      <c r="L99" s="29">
        <v>34</v>
      </c>
      <c r="M99" s="18">
        <v>0.833</v>
      </c>
      <c r="N99" s="31">
        <f t="shared" si="6"/>
        <v>28.322</v>
      </c>
      <c r="O99" s="23">
        <v>4</v>
      </c>
      <c r="P99" s="32">
        <v>8</v>
      </c>
      <c r="Q99" s="5"/>
      <c r="R99" s="4">
        <v>50</v>
      </c>
      <c r="S99" s="29"/>
      <c r="T99" s="42">
        <f t="shared" si="7"/>
        <v>43.322</v>
      </c>
      <c r="U99" s="43">
        <f t="shared" si="8"/>
        <v>50</v>
      </c>
      <c r="V99" s="81"/>
    </row>
    <row r="100" spans="1:22">
      <c r="A100" s="4">
        <v>97</v>
      </c>
      <c r="B100" s="7" t="s">
        <v>131</v>
      </c>
      <c r="C100" s="11"/>
      <c r="D100" s="11">
        <v>22</v>
      </c>
      <c r="E100" s="19"/>
      <c r="F100" s="20"/>
      <c r="G100" s="14">
        <v>6</v>
      </c>
      <c r="H100" s="14"/>
      <c r="I100" s="14"/>
      <c r="J100" s="14"/>
      <c r="K100" s="14"/>
      <c r="L100" s="29">
        <v>35</v>
      </c>
      <c r="M100" s="18">
        <v>1</v>
      </c>
      <c r="N100" s="31">
        <f t="shared" si="6"/>
        <v>35</v>
      </c>
      <c r="O100" s="23">
        <v>8</v>
      </c>
      <c r="P100" s="32">
        <v>8</v>
      </c>
      <c r="Q100" s="5"/>
      <c r="R100" s="4">
        <v>50</v>
      </c>
      <c r="S100" s="29"/>
      <c r="T100" s="42">
        <f t="shared" si="7"/>
        <v>79</v>
      </c>
      <c r="U100" s="43">
        <f t="shared" si="8"/>
        <v>50</v>
      </c>
      <c r="V100" s="44"/>
    </row>
    <row r="101" spans="1:22">
      <c r="A101" s="4">
        <v>98</v>
      </c>
      <c r="B101" s="17" t="s">
        <v>132</v>
      </c>
      <c r="C101" s="11">
        <v>18</v>
      </c>
      <c r="D101" s="11"/>
      <c r="E101" s="19"/>
      <c r="F101" s="20"/>
      <c r="G101" s="14">
        <v>2</v>
      </c>
      <c r="H101" s="14"/>
      <c r="I101" s="14"/>
      <c r="J101" s="113">
        <v>4</v>
      </c>
      <c r="K101" s="14"/>
      <c r="L101" s="29">
        <v>38</v>
      </c>
      <c r="M101" s="18">
        <v>0.714</v>
      </c>
      <c r="N101" s="31">
        <f t="shared" si="6"/>
        <v>27.132</v>
      </c>
      <c r="O101" s="23">
        <v>4</v>
      </c>
      <c r="P101" s="32"/>
      <c r="Q101" s="5"/>
      <c r="R101" s="4">
        <v>50</v>
      </c>
      <c r="S101" s="29"/>
      <c r="T101" s="42">
        <f t="shared" si="7"/>
        <v>55.132</v>
      </c>
      <c r="U101" s="43">
        <f t="shared" si="8"/>
        <v>50</v>
      </c>
      <c r="V101" s="44"/>
    </row>
    <row r="102" spans="1:22">
      <c r="A102" s="4">
        <v>99</v>
      </c>
      <c r="B102" s="7" t="s">
        <v>133</v>
      </c>
      <c r="C102" s="11">
        <v>7</v>
      </c>
      <c r="D102" s="11"/>
      <c r="E102" s="19"/>
      <c r="F102" s="20">
        <v>1</v>
      </c>
      <c r="G102" s="14">
        <v>3</v>
      </c>
      <c r="H102" s="14"/>
      <c r="I102" s="14"/>
      <c r="J102" s="113">
        <v>4</v>
      </c>
      <c r="K102" s="14">
        <v>20</v>
      </c>
      <c r="L102" s="29">
        <v>51</v>
      </c>
      <c r="M102" s="18">
        <v>0.714</v>
      </c>
      <c r="N102" s="31">
        <f t="shared" si="6"/>
        <v>36.414</v>
      </c>
      <c r="O102" s="23">
        <v>8</v>
      </c>
      <c r="P102" s="32"/>
      <c r="Q102" s="5"/>
      <c r="R102" s="4">
        <v>50</v>
      </c>
      <c r="S102" s="29"/>
      <c r="T102" s="42">
        <f t="shared" si="7"/>
        <v>79.414</v>
      </c>
      <c r="U102" s="43">
        <f t="shared" si="8"/>
        <v>50</v>
      </c>
      <c r="V102" s="44"/>
    </row>
    <row r="103" spans="1:22">
      <c r="A103" s="4">
        <v>100</v>
      </c>
      <c r="B103" s="17" t="s">
        <v>134</v>
      </c>
      <c r="C103" s="11"/>
      <c r="D103" s="11"/>
      <c r="E103" s="19"/>
      <c r="F103" s="20">
        <v>0</v>
      </c>
      <c r="G103" s="14">
        <v>4</v>
      </c>
      <c r="H103" s="14"/>
      <c r="I103" s="14"/>
      <c r="J103" s="113">
        <v>3</v>
      </c>
      <c r="K103" s="14"/>
      <c r="L103" s="23">
        <v>50</v>
      </c>
      <c r="M103" s="18">
        <v>0.714</v>
      </c>
      <c r="N103" s="31">
        <f t="shared" si="6"/>
        <v>35.7</v>
      </c>
      <c r="O103" s="23">
        <v>8</v>
      </c>
      <c r="P103" s="32"/>
      <c r="Q103" s="5"/>
      <c r="R103" s="4">
        <v>50</v>
      </c>
      <c r="S103" s="24"/>
      <c r="T103" s="42">
        <f t="shared" si="7"/>
        <v>50.7</v>
      </c>
      <c r="U103" s="43">
        <f t="shared" si="8"/>
        <v>50</v>
      </c>
      <c r="V103" s="45"/>
    </row>
    <row r="104" spans="1:22">
      <c r="A104" s="4">
        <v>101</v>
      </c>
      <c r="B104" s="7" t="s">
        <v>135</v>
      </c>
      <c r="C104" s="11"/>
      <c r="D104" s="11"/>
      <c r="E104" s="19"/>
      <c r="F104" s="20"/>
      <c r="G104" s="14">
        <v>4</v>
      </c>
      <c r="H104" s="14"/>
      <c r="I104" s="14"/>
      <c r="J104" s="113">
        <v>4</v>
      </c>
      <c r="K104" s="14"/>
      <c r="L104" s="23">
        <v>39</v>
      </c>
      <c r="M104" s="18">
        <v>0.714</v>
      </c>
      <c r="N104" s="31">
        <f t="shared" si="6"/>
        <v>27.846</v>
      </c>
      <c r="O104" s="23">
        <v>4</v>
      </c>
      <c r="P104" s="32"/>
      <c r="Q104" s="5"/>
      <c r="R104" s="4">
        <v>50</v>
      </c>
      <c r="S104" s="23"/>
      <c r="T104" s="42">
        <f t="shared" si="7"/>
        <v>39.846</v>
      </c>
      <c r="U104" s="43">
        <f t="shared" si="8"/>
        <v>50</v>
      </c>
      <c r="V104" s="44"/>
    </row>
    <row r="105" spans="1:22">
      <c r="A105" s="4">
        <v>102</v>
      </c>
      <c r="B105" s="17" t="s">
        <v>136</v>
      </c>
      <c r="C105" s="11"/>
      <c r="D105" s="11"/>
      <c r="E105" s="19"/>
      <c r="F105" s="20"/>
      <c r="G105" s="14">
        <v>2</v>
      </c>
      <c r="H105" s="14"/>
      <c r="I105" s="14"/>
      <c r="J105" s="14"/>
      <c r="K105" s="14"/>
      <c r="L105" s="29">
        <v>42</v>
      </c>
      <c r="M105" s="18">
        <v>0.714</v>
      </c>
      <c r="N105" s="31">
        <f t="shared" si="6"/>
        <v>29.988</v>
      </c>
      <c r="O105" s="23">
        <v>4</v>
      </c>
      <c r="P105" s="32"/>
      <c r="Q105" s="5"/>
      <c r="R105" s="4">
        <v>50</v>
      </c>
      <c r="S105" s="29"/>
      <c r="T105" s="42">
        <f t="shared" si="7"/>
        <v>35.988</v>
      </c>
      <c r="U105" s="43">
        <f t="shared" si="8"/>
        <v>50</v>
      </c>
      <c r="V105" s="45"/>
    </row>
    <row r="106" spans="1:22">
      <c r="A106" s="4">
        <v>103</v>
      </c>
      <c r="B106" s="17" t="s">
        <v>137</v>
      </c>
      <c r="C106" s="11">
        <v>18</v>
      </c>
      <c r="D106" s="11"/>
      <c r="E106" s="19"/>
      <c r="F106" s="20"/>
      <c r="G106" s="14">
        <v>4</v>
      </c>
      <c r="H106" s="14"/>
      <c r="I106" s="14"/>
      <c r="J106" s="14"/>
      <c r="K106" s="14"/>
      <c r="L106" s="29">
        <v>41</v>
      </c>
      <c r="M106" s="18">
        <v>0.714</v>
      </c>
      <c r="N106" s="31">
        <f t="shared" si="6"/>
        <v>29.274</v>
      </c>
      <c r="O106" s="23">
        <v>4</v>
      </c>
      <c r="P106" s="32"/>
      <c r="Q106" s="5"/>
      <c r="R106" s="4">
        <v>50</v>
      </c>
      <c r="S106" s="29"/>
      <c r="T106" s="42">
        <f t="shared" si="7"/>
        <v>55.274</v>
      </c>
      <c r="U106" s="43">
        <f t="shared" si="8"/>
        <v>50</v>
      </c>
      <c r="V106" s="45"/>
    </row>
    <row r="107" spans="1:22">
      <c r="A107" s="4">
        <v>104</v>
      </c>
      <c r="B107" s="7" t="s">
        <v>138</v>
      </c>
      <c r="C107" s="11">
        <v>14</v>
      </c>
      <c r="D107" s="11"/>
      <c r="E107" s="19"/>
      <c r="F107" s="20">
        <v>1</v>
      </c>
      <c r="G107" s="14">
        <v>3</v>
      </c>
      <c r="H107" s="14"/>
      <c r="I107" s="14"/>
      <c r="J107" s="14"/>
      <c r="K107" s="14"/>
      <c r="L107" s="29">
        <v>48</v>
      </c>
      <c r="M107" s="18">
        <v>0.714</v>
      </c>
      <c r="N107" s="31">
        <f t="shared" si="6"/>
        <v>34.272</v>
      </c>
      <c r="O107" s="23">
        <v>4</v>
      </c>
      <c r="P107" s="32"/>
      <c r="Q107" s="5"/>
      <c r="R107" s="4">
        <v>0</v>
      </c>
      <c r="S107" s="29"/>
      <c r="T107" s="42">
        <f t="shared" si="7"/>
        <v>56.272</v>
      </c>
      <c r="U107" s="43">
        <f t="shared" si="8"/>
        <v>0</v>
      </c>
      <c r="V107" s="45"/>
    </row>
    <row r="108" spans="1:22">
      <c r="A108" s="4">
        <v>105</v>
      </c>
      <c r="B108" s="7" t="s">
        <v>139</v>
      </c>
      <c r="C108" s="11"/>
      <c r="D108" s="11"/>
      <c r="E108" s="19"/>
      <c r="F108" s="20"/>
      <c r="G108" s="14">
        <v>3</v>
      </c>
      <c r="H108" s="14"/>
      <c r="I108" s="14"/>
      <c r="J108" s="14"/>
      <c r="K108" s="14">
        <v>20</v>
      </c>
      <c r="L108" s="29">
        <v>56</v>
      </c>
      <c r="M108" s="18">
        <v>0.714</v>
      </c>
      <c r="N108" s="31">
        <f t="shared" si="6"/>
        <v>39.984</v>
      </c>
      <c r="O108" s="23">
        <v>8</v>
      </c>
      <c r="P108" s="32"/>
      <c r="Q108" s="5"/>
      <c r="R108" s="4">
        <v>50</v>
      </c>
      <c r="S108" s="29"/>
      <c r="T108" s="42">
        <f t="shared" si="7"/>
        <v>70.984</v>
      </c>
      <c r="U108" s="43">
        <f t="shared" si="8"/>
        <v>50</v>
      </c>
      <c r="V108" s="44" t="s">
        <v>39</v>
      </c>
    </row>
    <row r="109" spans="1:22">
      <c r="A109" s="4">
        <v>106</v>
      </c>
      <c r="B109" s="7" t="s">
        <v>140</v>
      </c>
      <c r="C109" s="11">
        <v>2</v>
      </c>
      <c r="D109" s="11"/>
      <c r="E109" s="19"/>
      <c r="F109" s="20"/>
      <c r="G109" s="14">
        <v>3</v>
      </c>
      <c r="H109" s="14"/>
      <c r="I109" s="14"/>
      <c r="J109" s="14"/>
      <c r="K109" s="14"/>
      <c r="L109" s="29">
        <v>56</v>
      </c>
      <c r="M109" s="18">
        <v>0.714</v>
      </c>
      <c r="N109" s="31">
        <f t="shared" si="6"/>
        <v>39.984</v>
      </c>
      <c r="O109" s="23">
        <v>8</v>
      </c>
      <c r="P109" s="32"/>
      <c r="Q109" s="5"/>
      <c r="R109" s="4">
        <v>50</v>
      </c>
      <c r="S109" s="29"/>
      <c r="T109" s="42">
        <f t="shared" si="7"/>
        <v>52.984</v>
      </c>
      <c r="U109" s="43">
        <f t="shared" si="8"/>
        <v>50</v>
      </c>
      <c r="V109" s="44" t="s">
        <v>39</v>
      </c>
    </row>
    <row r="110" spans="1:22">
      <c r="A110" s="4">
        <v>107</v>
      </c>
      <c r="B110" s="7" t="s">
        <v>141</v>
      </c>
      <c r="C110" s="11"/>
      <c r="D110" s="11"/>
      <c r="E110" s="19"/>
      <c r="F110" s="20">
        <v>1</v>
      </c>
      <c r="G110" s="14">
        <v>4</v>
      </c>
      <c r="H110" s="14"/>
      <c r="I110" s="14"/>
      <c r="J110" s="14"/>
      <c r="K110" s="14"/>
      <c r="L110" s="29">
        <v>56</v>
      </c>
      <c r="M110" s="18">
        <v>0.714</v>
      </c>
      <c r="N110" s="31">
        <f t="shared" si="6"/>
        <v>39.984</v>
      </c>
      <c r="O110" s="23">
        <v>8</v>
      </c>
      <c r="P110" s="32"/>
      <c r="Q110" s="5"/>
      <c r="R110" s="4">
        <v>50</v>
      </c>
      <c r="S110" s="29"/>
      <c r="T110" s="42">
        <f t="shared" si="7"/>
        <v>52.984</v>
      </c>
      <c r="U110" s="43">
        <f t="shared" si="8"/>
        <v>50</v>
      </c>
      <c r="V110" s="44" t="s">
        <v>39</v>
      </c>
    </row>
    <row r="111" spans="1:22">
      <c r="A111" s="4">
        <v>108</v>
      </c>
      <c r="B111" s="7" t="s">
        <v>142</v>
      </c>
      <c r="C111" s="11"/>
      <c r="D111" s="11"/>
      <c r="E111" s="19"/>
      <c r="F111" s="20"/>
      <c r="G111" s="14">
        <v>4</v>
      </c>
      <c r="H111" s="14"/>
      <c r="I111" s="14"/>
      <c r="J111" s="14"/>
      <c r="K111" s="14"/>
      <c r="L111" s="29">
        <v>39</v>
      </c>
      <c r="M111" s="18">
        <v>0.714</v>
      </c>
      <c r="N111" s="31">
        <f t="shared" si="6"/>
        <v>27.846</v>
      </c>
      <c r="O111" s="23">
        <v>4</v>
      </c>
      <c r="P111" s="32">
        <v>8</v>
      </c>
      <c r="Q111" s="5"/>
      <c r="R111" s="4">
        <v>50</v>
      </c>
      <c r="S111" s="29"/>
      <c r="T111" s="42">
        <f t="shared" si="7"/>
        <v>43.846</v>
      </c>
      <c r="U111" s="43">
        <f t="shared" si="8"/>
        <v>50</v>
      </c>
      <c r="V111" s="44"/>
    </row>
    <row r="112" spans="1:22">
      <c r="A112" s="4">
        <v>109</v>
      </c>
      <c r="B112" s="7" t="s">
        <v>143</v>
      </c>
      <c r="C112" s="11">
        <v>7</v>
      </c>
      <c r="D112" s="11">
        <v>14</v>
      </c>
      <c r="E112" s="19"/>
      <c r="F112" s="20"/>
      <c r="G112" s="14">
        <v>2</v>
      </c>
      <c r="H112" s="14"/>
      <c r="I112" s="14"/>
      <c r="J112" s="14"/>
      <c r="K112" s="14"/>
      <c r="L112" s="29">
        <v>50</v>
      </c>
      <c r="M112" s="18">
        <v>0.714</v>
      </c>
      <c r="N112" s="31">
        <f t="shared" si="6"/>
        <v>35.7</v>
      </c>
      <c r="O112" s="23">
        <v>8</v>
      </c>
      <c r="P112" s="32"/>
      <c r="Q112" s="5"/>
      <c r="R112" s="4">
        <v>50</v>
      </c>
      <c r="S112" s="29"/>
      <c r="T112" s="42">
        <f t="shared" si="7"/>
        <v>66.7</v>
      </c>
      <c r="U112" s="43">
        <f t="shared" si="8"/>
        <v>50</v>
      </c>
      <c r="V112" s="45"/>
    </row>
    <row r="113" spans="1:22">
      <c r="A113" s="4">
        <v>110</v>
      </c>
      <c r="B113" s="59" t="s">
        <v>144</v>
      </c>
      <c r="C113" s="11"/>
      <c r="D113" s="11"/>
      <c r="E113" s="19"/>
      <c r="F113" s="20"/>
      <c r="G113" s="14">
        <v>5</v>
      </c>
      <c r="H113" s="14"/>
      <c r="I113" s="14"/>
      <c r="J113" s="14"/>
      <c r="K113" s="14"/>
      <c r="L113" s="29">
        <v>50</v>
      </c>
      <c r="M113" s="18">
        <v>0.714</v>
      </c>
      <c r="N113" s="31">
        <f t="shared" si="6"/>
        <v>35.7</v>
      </c>
      <c r="O113" s="23">
        <v>8</v>
      </c>
      <c r="P113" s="32"/>
      <c r="Q113" s="5">
        <v>120</v>
      </c>
      <c r="R113" s="4">
        <v>50</v>
      </c>
      <c r="S113" s="29"/>
      <c r="T113" s="42">
        <f t="shared" si="7"/>
        <v>48.7</v>
      </c>
      <c r="U113" s="43">
        <f t="shared" si="8"/>
        <v>170</v>
      </c>
      <c r="V113" s="44" t="s">
        <v>39</v>
      </c>
    </row>
    <row r="114" spans="1:22">
      <c r="A114" s="4">
        <v>111</v>
      </c>
      <c r="B114" s="17" t="s">
        <v>145</v>
      </c>
      <c r="C114" s="11">
        <v>18</v>
      </c>
      <c r="D114" s="11"/>
      <c r="E114" s="19"/>
      <c r="F114" s="20"/>
      <c r="G114" s="14">
        <v>4</v>
      </c>
      <c r="H114" s="14"/>
      <c r="I114" s="14"/>
      <c r="J114" s="14"/>
      <c r="K114" s="14"/>
      <c r="L114" s="29">
        <v>49</v>
      </c>
      <c r="M114" s="18">
        <v>0.714</v>
      </c>
      <c r="N114" s="31">
        <f t="shared" si="6"/>
        <v>34.986</v>
      </c>
      <c r="O114" s="23">
        <v>8</v>
      </c>
      <c r="P114" s="32"/>
      <c r="Q114" s="5"/>
      <c r="R114" s="4">
        <v>50</v>
      </c>
      <c r="S114" s="29"/>
      <c r="T114" s="42">
        <f t="shared" si="7"/>
        <v>64.986</v>
      </c>
      <c r="U114" s="43">
        <f t="shared" si="8"/>
        <v>50</v>
      </c>
      <c r="V114" s="45"/>
    </row>
    <row r="115" spans="1:22">
      <c r="A115" s="4">
        <v>112</v>
      </c>
      <c r="B115" s="7" t="s">
        <v>146</v>
      </c>
      <c r="C115" s="11"/>
      <c r="D115" s="11"/>
      <c r="E115" s="19"/>
      <c r="F115" s="20"/>
      <c r="G115" s="14">
        <v>4</v>
      </c>
      <c r="H115" s="14"/>
      <c r="I115" s="14"/>
      <c r="J115" s="14"/>
      <c r="K115" s="14"/>
      <c r="L115" s="29">
        <v>40</v>
      </c>
      <c r="M115" s="18">
        <v>0.714</v>
      </c>
      <c r="N115" s="31">
        <f t="shared" si="6"/>
        <v>28.56</v>
      </c>
      <c r="O115" s="23">
        <v>4</v>
      </c>
      <c r="P115" s="32"/>
      <c r="Q115" s="5"/>
      <c r="R115" s="4">
        <v>50</v>
      </c>
      <c r="S115" s="29"/>
      <c r="T115" s="42">
        <f t="shared" si="7"/>
        <v>36.56</v>
      </c>
      <c r="U115" s="43">
        <f t="shared" si="8"/>
        <v>50</v>
      </c>
      <c r="V115" s="45"/>
    </row>
    <row r="116" spans="1:22">
      <c r="A116" s="4">
        <v>113</v>
      </c>
      <c r="B116" s="17" t="s">
        <v>147</v>
      </c>
      <c r="C116" s="11">
        <v>14</v>
      </c>
      <c r="D116" s="11"/>
      <c r="E116" s="19"/>
      <c r="F116" s="20"/>
      <c r="G116" s="14">
        <v>2</v>
      </c>
      <c r="H116" s="14"/>
      <c r="I116" s="14"/>
      <c r="J116" s="14"/>
      <c r="K116" s="14"/>
      <c r="L116" s="29">
        <v>50</v>
      </c>
      <c r="M116" s="18">
        <v>0.714</v>
      </c>
      <c r="N116" s="31">
        <f t="shared" si="6"/>
        <v>35.7</v>
      </c>
      <c r="O116" s="23">
        <v>8</v>
      </c>
      <c r="P116" s="70">
        <v>8</v>
      </c>
      <c r="Q116" s="5"/>
      <c r="R116" s="4">
        <v>50</v>
      </c>
      <c r="S116" s="29"/>
      <c r="T116" s="42">
        <f t="shared" si="7"/>
        <v>67.7</v>
      </c>
      <c r="U116" s="43">
        <f t="shared" si="8"/>
        <v>50</v>
      </c>
      <c r="V116" s="45"/>
    </row>
    <row r="117" spans="1:22">
      <c r="A117" s="4">
        <v>114</v>
      </c>
      <c r="B117" s="17" t="s">
        <v>148</v>
      </c>
      <c r="C117" s="11"/>
      <c r="D117" s="11"/>
      <c r="E117" s="19"/>
      <c r="F117" s="20"/>
      <c r="G117" s="14">
        <v>3</v>
      </c>
      <c r="H117" s="14"/>
      <c r="I117" s="14"/>
      <c r="J117" s="14"/>
      <c r="K117" s="14"/>
      <c r="L117" s="29">
        <v>50</v>
      </c>
      <c r="M117" s="18">
        <v>0.714</v>
      </c>
      <c r="N117" s="31">
        <f t="shared" si="6"/>
        <v>35.7</v>
      </c>
      <c r="O117" s="23">
        <v>8</v>
      </c>
      <c r="P117" s="32"/>
      <c r="Q117" s="5">
        <v>120</v>
      </c>
      <c r="R117" s="4">
        <v>50</v>
      </c>
      <c r="S117" s="29"/>
      <c r="T117" s="42">
        <f t="shared" si="7"/>
        <v>46.7</v>
      </c>
      <c r="U117" s="43">
        <f t="shared" si="8"/>
        <v>170</v>
      </c>
      <c r="V117" s="44" t="s">
        <v>39</v>
      </c>
    </row>
    <row r="118" spans="1:22">
      <c r="A118" s="4">
        <v>115</v>
      </c>
      <c r="B118" s="7" t="s">
        <v>149</v>
      </c>
      <c r="C118" s="11"/>
      <c r="D118" s="11"/>
      <c r="E118" s="19"/>
      <c r="F118" s="20"/>
      <c r="G118" s="14">
        <v>3</v>
      </c>
      <c r="H118" s="14"/>
      <c r="I118" s="14"/>
      <c r="J118" s="14"/>
      <c r="K118" s="14"/>
      <c r="L118" s="29">
        <v>49</v>
      </c>
      <c r="M118" s="18">
        <v>0.714</v>
      </c>
      <c r="N118" s="31">
        <f t="shared" si="6"/>
        <v>34.986</v>
      </c>
      <c r="O118" s="23">
        <v>8</v>
      </c>
      <c r="P118" s="32">
        <v>8</v>
      </c>
      <c r="Q118" s="5">
        <v>120</v>
      </c>
      <c r="R118" s="4">
        <v>50</v>
      </c>
      <c r="S118" s="29"/>
      <c r="T118" s="42">
        <f t="shared" si="7"/>
        <v>53.986</v>
      </c>
      <c r="U118" s="43">
        <f t="shared" si="8"/>
        <v>170</v>
      </c>
      <c r="V118" s="44" t="s">
        <v>39</v>
      </c>
    </row>
    <row r="119" spans="1:22">
      <c r="A119" s="4">
        <v>116</v>
      </c>
      <c r="B119" s="17" t="s">
        <v>150</v>
      </c>
      <c r="C119" s="11">
        <v>7</v>
      </c>
      <c r="D119" s="11"/>
      <c r="E119" s="19"/>
      <c r="F119" s="20"/>
      <c r="G119" s="14">
        <v>2</v>
      </c>
      <c r="H119" s="14"/>
      <c r="I119" s="14"/>
      <c r="J119" s="14"/>
      <c r="K119" s="14">
        <v>20</v>
      </c>
      <c r="L119" s="29">
        <v>44</v>
      </c>
      <c r="M119" s="18">
        <v>0.714</v>
      </c>
      <c r="N119" s="31">
        <f t="shared" si="6"/>
        <v>31.416</v>
      </c>
      <c r="O119" s="23">
        <v>8</v>
      </c>
      <c r="P119" s="32">
        <v>8</v>
      </c>
      <c r="Q119" s="5"/>
      <c r="R119" s="4">
        <v>50</v>
      </c>
      <c r="S119" s="29"/>
      <c r="T119" s="42">
        <f t="shared" si="7"/>
        <v>76.416</v>
      </c>
      <c r="U119" s="43">
        <f t="shared" si="8"/>
        <v>50</v>
      </c>
      <c r="V119" s="45"/>
    </row>
    <row r="120" spans="1:22">
      <c r="A120" s="4">
        <v>117</v>
      </c>
      <c r="B120" s="61" t="s">
        <v>151</v>
      </c>
      <c r="C120" s="11"/>
      <c r="D120" s="11"/>
      <c r="E120" s="19"/>
      <c r="F120" s="20"/>
      <c r="G120" s="14">
        <v>2</v>
      </c>
      <c r="H120" s="14"/>
      <c r="I120" s="14"/>
      <c r="J120" s="14"/>
      <c r="K120" s="14"/>
      <c r="L120" s="29">
        <v>21</v>
      </c>
      <c r="M120" s="18">
        <v>0.714</v>
      </c>
      <c r="N120" s="31">
        <f t="shared" si="6"/>
        <v>14.994</v>
      </c>
      <c r="O120" s="23">
        <v>4</v>
      </c>
      <c r="P120" s="32"/>
      <c r="Q120" s="5"/>
      <c r="R120" s="4">
        <v>0</v>
      </c>
      <c r="S120" s="29"/>
      <c r="T120" s="42">
        <f t="shared" si="7"/>
        <v>20.994</v>
      </c>
      <c r="U120" s="43">
        <f t="shared" si="8"/>
        <v>0</v>
      </c>
      <c r="V120" s="45"/>
    </row>
    <row r="121" spans="1:22">
      <c r="A121" s="4">
        <v>118</v>
      </c>
      <c r="B121" s="17" t="s">
        <v>152</v>
      </c>
      <c r="C121" s="11"/>
      <c r="D121" s="11"/>
      <c r="E121" s="19"/>
      <c r="F121" s="20"/>
      <c r="G121" s="14">
        <v>3</v>
      </c>
      <c r="H121" s="14"/>
      <c r="I121" s="14"/>
      <c r="J121" s="14"/>
      <c r="K121" s="14">
        <v>22</v>
      </c>
      <c r="L121" s="29">
        <v>21</v>
      </c>
      <c r="M121" s="18">
        <v>0.714</v>
      </c>
      <c r="N121" s="31">
        <f t="shared" si="6"/>
        <v>14.994</v>
      </c>
      <c r="O121" s="23">
        <v>4</v>
      </c>
      <c r="P121" s="32"/>
      <c r="Q121" s="5"/>
      <c r="R121" s="4">
        <v>50</v>
      </c>
      <c r="S121" s="29"/>
      <c r="T121" s="42">
        <f t="shared" si="7"/>
        <v>43.994</v>
      </c>
      <c r="U121" s="43">
        <f t="shared" si="8"/>
        <v>50</v>
      </c>
      <c r="V121" s="45"/>
    </row>
    <row r="122" spans="1:22">
      <c r="A122" s="4">
        <v>119</v>
      </c>
      <c r="B122" s="7" t="s">
        <v>153</v>
      </c>
      <c r="C122" s="11">
        <v>18</v>
      </c>
      <c r="D122" s="11"/>
      <c r="E122" s="19"/>
      <c r="F122" s="20"/>
      <c r="G122" s="14">
        <v>3</v>
      </c>
      <c r="H122" s="14"/>
      <c r="I122" s="14"/>
      <c r="J122" s="14"/>
      <c r="K122" s="14"/>
      <c r="L122" s="29">
        <v>56</v>
      </c>
      <c r="M122" s="18">
        <v>0.714</v>
      </c>
      <c r="N122" s="31">
        <f t="shared" si="6"/>
        <v>39.984</v>
      </c>
      <c r="O122" s="23">
        <v>8</v>
      </c>
      <c r="P122" s="32"/>
      <c r="Q122" s="5"/>
      <c r="R122" s="4">
        <v>50</v>
      </c>
      <c r="S122" s="29"/>
      <c r="T122" s="42">
        <f t="shared" si="7"/>
        <v>68.984</v>
      </c>
      <c r="U122" s="43">
        <f t="shared" si="8"/>
        <v>50</v>
      </c>
      <c r="V122" s="46" t="s">
        <v>154</v>
      </c>
    </row>
    <row r="123" spans="1:22">
      <c r="A123" s="4">
        <v>120</v>
      </c>
      <c r="B123" s="7" t="s">
        <v>155</v>
      </c>
      <c r="C123" s="11"/>
      <c r="D123" s="11"/>
      <c r="E123" s="19"/>
      <c r="F123" s="20"/>
      <c r="G123" s="14">
        <v>3</v>
      </c>
      <c r="H123" s="14"/>
      <c r="I123" s="14"/>
      <c r="J123" s="14"/>
      <c r="K123" s="14"/>
      <c r="L123" s="29">
        <v>15</v>
      </c>
      <c r="M123" s="18">
        <v>0.714</v>
      </c>
      <c r="N123" s="31">
        <f t="shared" si="6"/>
        <v>10.71</v>
      </c>
      <c r="O123" s="23">
        <v>0</v>
      </c>
      <c r="P123" s="32"/>
      <c r="Q123" s="5"/>
      <c r="R123" s="4">
        <v>50</v>
      </c>
      <c r="S123" s="29"/>
      <c r="T123" s="42">
        <f t="shared" si="7"/>
        <v>13.71</v>
      </c>
      <c r="U123" s="43">
        <f t="shared" si="8"/>
        <v>50</v>
      </c>
      <c r="V123" s="45"/>
    </row>
    <row r="124" spans="1:22">
      <c r="A124" s="4">
        <v>121</v>
      </c>
      <c r="B124" s="7" t="s">
        <v>156</v>
      </c>
      <c r="C124" s="11"/>
      <c r="D124" s="11">
        <v>20</v>
      </c>
      <c r="E124" s="19"/>
      <c r="F124" s="20"/>
      <c r="G124" s="14">
        <v>1</v>
      </c>
      <c r="H124" s="14"/>
      <c r="I124" s="14"/>
      <c r="J124" s="14"/>
      <c r="K124" s="14"/>
      <c r="L124" s="29">
        <v>40</v>
      </c>
      <c r="M124" s="18">
        <v>1</v>
      </c>
      <c r="N124" s="31">
        <f t="shared" si="6"/>
        <v>40</v>
      </c>
      <c r="O124" s="23">
        <v>8</v>
      </c>
      <c r="P124" s="32"/>
      <c r="Q124" s="5"/>
      <c r="R124" s="4">
        <v>50</v>
      </c>
      <c r="S124" s="29"/>
      <c r="T124" s="42">
        <f t="shared" si="7"/>
        <v>69</v>
      </c>
      <c r="U124" s="43">
        <f t="shared" si="8"/>
        <v>50</v>
      </c>
      <c r="V124" s="44" t="s">
        <v>39</v>
      </c>
    </row>
    <row r="125" spans="1:22">
      <c r="A125" s="4">
        <v>122</v>
      </c>
      <c r="B125" s="7" t="s">
        <v>157</v>
      </c>
      <c r="C125" s="11"/>
      <c r="D125" s="11"/>
      <c r="E125" s="19"/>
      <c r="F125" s="20"/>
      <c r="G125" s="14">
        <v>4</v>
      </c>
      <c r="H125" s="14"/>
      <c r="I125" s="14"/>
      <c r="J125" s="14"/>
      <c r="K125" s="14">
        <v>20</v>
      </c>
      <c r="L125" s="29">
        <v>56</v>
      </c>
      <c r="M125" s="30">
        <v>0.714</v>
      </c>
      <c r="N125" s="31">
        <f t="shared" si="6"/>
        <v>39.984</v>
      </c>
      <c r="O125" s="23">
        <v>8</v>
      </c>
      <c r="P125" s="32"/>
      <c r="Q125" s="5"/>
      <c r="R125" s="4">
        <v>50</v>
      </c>
      <c r="S125" s="23"/>
      <c r="T125" s="42">
        <f t="shared" si="7"/>
        <v>71.984</v>
      </c>
      <c r="U125" s="43">
        <f t="shared" si="8"/>
        <v>50</v>
      </c>
      <c r="V125" s="44" t="s">
        <v>39</v>
      </c>
    </row>
    <row r="126" spans="1:22">
      <c r="A126" s="4">
        <v>123</v>
      </c>
      <c r="B126" s="7" t="s">
        <v>158</v>
      </c>
      <c r="C126" s="11"/>
      <c r="D126" s="11">
        <v>22</v>
      </c>
      <c r="E126" s="19"/>
      <c r="F126" s="20"/>
      <c r="G126" s="14">
        <v>3</v>
      </c>
      <c r="H126" s="14"/>
      <c r="I126" s="14"/>
      <c r="J126" s="14"/>
      <c r="K126" s="14"/>
      <c r="L126" s="29">
        <v>40</v>
      </c>
      <c r="M126" s="18">
        <v>1</v>
      </c>
      <c r="N126" s="31">
        <f t="shared" si="6"/>
        <v>40</v>
      </c>
      <c r="O126" s="23">
        <v>8</v>
      </c>
      <c r="P126" s="32"/>
      <c r="Q126" s="5"/>
      <c r="R126" s="4">
        <v>50</v>
      </c>
      <c r="S126" s="29"/>
      <c r="T126" s="42">
        <f t="shared" si="7"/>
        <v>73</v>
      </c>
      <c r="U126" s="43">
        <f t="shared" si="8"/>
        <v>50</v>
      </c>
      <c r="V126" s="45"/>
    </row>
    <row r="127" spans="1:22">
      <c r="A127" s="4">
        <v>124</v>
      </c>
      <c r="B127" s="7" t="s">
        <v>159</v>
      </c>
      <c r="C127" s="11">
        <v>14</v>
      </c>
      <c r="D127" s="11"/>
      <c r="E127" s="19"/>
      <c r="F127" s="20"/>
      <c r="G127" s="14">
        <v>1</v>
      </c>
      <c r="H127" s="14"/>
      <c r="I127" s="14"/>
      <c r="J127" s="14"/>
      <c r="K127" s="14"/>
      <c r="L127" s="29">
        <v>56</v>
      </c>
      <c r="M127" s="18">
        <v>0.714</v>
      </c>
      <c r="N127" s="31">
        <f t="shared" si="6"/>
        <v>39.984</v>
      </c>
      <c r="O127" s="23">
        <v>8</v>
      </c>
      <c r="P127" s="32"/>
      <c r="Q127" s="5"/>
      <c r="R127" s="4">
        <v>50</v>
      </c>
      <c r="S127" s="29"/>
      <c r="T127" s="42">
        <f t="shared" si="7"/>
        <v>62.984</v>
      </c>
      <c r="U127" s="43">
        <f t="shared" si="8"/>
        <v>50</v>
      </c>
      <c r="V127" s="44" t="s">
        <v>39</v>
      </c>
    </row>
    <row r="128" spans="1:22">
      <c r="A128" s="4">
        <v>125</v>
      </c>
      <c r="B128" s="7" t="s">
        <v>160</v>
      </c>
      <c r="C128" s="11"/>
      <c r="D128" s="11"/>
      <c r="E128" s="19"/>
      <c r="F128" s="20"/>
      <c r="G128" s="14">
        <v>4</v>
      </c>
      <c r="H128" s="14"/>
      <c r="I128" s="14"/>
      <c r="J128" s="14"/>
      <c r="K128" s="14">
        <v>20</v>
      </c>
      <c r="L128" s="29">
        <v>56</v>
      </c>
      <c r="M128" s="18">
        <v>0.714</v>
      </c>
      <c r="N128" s="31">
        <f t="shared" si="6"/>
        <v>39.984</v>
      </c>
      <c r="O128" s="23">
        <v>8</v>
      </c>
      <c r="P128" s="32"/>
      <c r="Q128" s="5">
        <v>120</v>
      </c>
      <c r="R128" s="4">
        <v>50</v>
      </c>
      <c r="S128" s="29"/>
      <c r="T128" s="42">
        <f t="shared" si="7"/>
        <v>71.984</v>
      </c>
      <c r="U128" s="43">
        <f t="shared" si="8"/>
        <v>170</v>
      </c>
      <c r="V128" s="46" t="s">
        <v>154</v>
      </c>
    </row>
    <row r="129" spans="1:22">
      <c r="A129" s="4">
        <v>126</v>
      </c>
      <c r="B129" s="17" t="s">
        <v>161</v>
      </c>
      <c r="C129" s="18"/>
      <c r="D129" s="18"/>
      <c r="E129" s="12"/>
      <c r="F129" s="15"/>
      <c r="G129" s="14">
        <v>3</v>
      </c>
      <c r="H129" s="14"/>
      <c r="I129" s="14"/>
      <c r="J129" s="14"/>
      <c r="K129" s="14"/>
      <c r="L129" s="33">
        <v>44</v>
      </c>
      <c r="M129" s="30">
        <v>0.714</v>
      </c>
      <c r="N129" s="31">
        <f t="shared" si="6"/>
        <v>31.416</v>
      </c>
      <c r="O129" s="23">
        <v>8</v>
      </c>
      <c r="P129" s="32"/>
      <c r="Q129" s="5"/>
      <c r="R129" s="4">
        <v>0</v>
      </c>
      <c r="S129" s="29"/>
      <c r="T129" s="42">
        <f t="shared" si="7"/>
        <v>42.416</v>
      </c>
      <c r="U129" s="43">
        <f t="shared" si="8"/>
        <v>0</v>
      </c>
      <c r="V129" s="44"/>
    </row>
    <row r="130" spans="1:22">
      <c r="A130" s="4">
        <v>127</v>
      </c>
      <c r="B130" s="17" t="s">
        <v>162</v>
      </c>
      <c r="C130" s="11"/>
      <c r="D130" s="11"/>
      <c r="E130" s="19"/>
      <c r="F130" s="20"/>
      <c r="G130" s="14">
        <v>1</v>
      </c>
      <c r="H130" s="14"/>
      <c r="I130" s="14"/>
      <c r="J130" s="14"/>
      <c r="K130" s="14"/>
      <c r="L130" s="23">
        <v>41</v>
      </c>
      <c r="M130" s="30">
        <v>0.714</v>
      </c>
      <c r="N130" s="31">
        <f t="shared" si="6"/>
        <v>29.274</v>
      </c>
      <c r="O130" s="23">
        <v>4</v>
      </c>
      <c r="P130" s="32"/>
      <c r="Q130" s="5"/>
      <c r="R130" s="4">
        <v>50</v>
      </c>
      <c r="S130" s="23"/>
      <c r="T130" s="42">
        <f t="shared" si="7"/>
        <v>34.274</v>
      </c>
      <c r="U130" s="43">
        <f t="shared" si="8"/>
        <v>50</v>
      </c>
      <c r="V130" s="45"/>
    </row>
    <row r="131" spans="1:22">
      <c r="A131" s="4">
        <v>128</v>
      </c>
      <c r="B131" s="17" t="s">
        <v>163</v>
      </c>
      <c r="C131" s="11"/>
      <c r="D131" s="11"/>
      <c r="E131" s="19"/>
      <c r="F131" s="20"/>
      <c r="G131" s="14"/>
      <c r="H131" s="14"/>
      <c r="I131" s="14"/>
      <c r="J131" s="14"/>
      <c r="K131" s="14"/>
      <c r="L131" s="29">
        <v>40</v>
      </c>
      <c r="M131" s="18">
        <v>1</v>
      </c>
      <c r="N131" s="31">
        <f t="shared" ref="N131:N144" si="9">L131*M131</f>
        <v>40</v>
      </c>
      <c r="O131" s="23"/>
      <c r="P131" s="32"/>
      <c r="Q131" s="5"/>
      <c r="R131" s="4">
        <v>50</v>
      </c>
      <c r="S131" s="29"/>
      <c r="T131" s="42">
        <f t="shared" ref="T131:T145" si="10">C131+D131+E131+F131+G131+H131+I131+J131+K131+N131+O131+P131</f>
        <v>40</v>
      </c>
      <c r="U131" s="43">
        <f t="shared" ref="U131:U144" si="11">Q131+R131-S131</f>
        <v>50</v>
      </c>
      <c r="V131" s="45"/>
    </row>
    <row r="132" spans="1:22">
      <c r="A132" s="4">
        <v>129</v>
      </c>
      <c r="B132" s="17" t="s">
        <v>164</v>
      </c>
      <c r="C132" s="11"/>
      <c r="D132" s="11"/>
      <c r="E132" s="19"/>
      <c r="F132" s="20"/>
      <c r="G132" s="14"/>
      <c r="H132" s="14"/>
      <c r="I132" s="14"/>
      <c r="J132" s="14"/>
      <c r="K132" s="14"/>
      <c r="L132" s="29">
        <v>40</v>
      </c>
      <c r="M132" s="18">
        <v>1</v>
      </c>
      <c r="N132" s="31">
        <f t="shared" si="9"/>
        <v>40</v>
      </c>
      <c r="O132" s="23"/>
      <c r="P132" s="32"/>
      <c r="Q132" s="5"/>
      <c r="R132" s="4">
        <v>50</v>
      </c>
      <c r="S132" s="29"/>
      <c r="T132" s="42">
        <f t="shared" si="10"/>
        <v>40</v>
      </c>
      <c r="U132" s="43">
        <f t="shared" si="11"/>
        <v>50</v>
      </c>
      <c r="V132" s="45"/>
    </row>
    <row r="133" spans="1:22">
      <c r="A133" s="4">
        <v>130</v>
      </c>
      <c r="B133" s="17" t="s">
        <v>165</v>
      </c>
      <c r="C133" s="11"/>
      <c r="D133" s="11"/>
      <c r="E133" s="19"/>
      <c r="F133" s="20"/>
      <c r="G133" s="14"/>
      <c r="H133" s="14"/>
      <c r="I133" s="14"/>
      <c r="J133" s="14"/>
      <c r="K133" s="14"/>
      <c r="L133" s="29">
        <v>40</v>
      </c>
      <c r="M133" s="18">
        <v>1</v>
      </c>
      <c r="N133" s="31">
        <f t="shared" si="9"/>
        <v>40</v>
      </c>
      <c r="O133" s="23"/>
      <c r="P133" s="32"/>
      <c r="Q133" s="5"/>
      <c r="R133" s="4">
        <v>50</v>
      </c>
      <c r="S133" s="29"/>
      <c r="T133" s="42">
        <f t="shared" si="10"/>
        <v>40</v>
      </c>
      <c r="U133" s="43">
        <f t="shared" si="11"/>
        <v>50</v>
      </c>
      <c r="V133" s="45"/>
    </row>
    <row r="134" spans="1:22">
      <c r="A134" s="4">
        <v>131</v>
      </c>
      <c r="B134" s="17" t="s">
        <v>166</v>
      </c>
      <c r="C134" s="11"/>
      <c r="D134" s="11"/>
      <c r="E134" s="19"/>
      <c r="F134" s="20"/>
      <c r="G134" s="14"/>
      <c r="H134" s="14"/>
      <c r="I134" s="14"/>
      <c r="J134" s="14"/>
      <c r="K134" s="14"/>
      <c r="L134" s="29">
        <v>40</v>
      </c>
      <c r="M134" s="18">
        <v>1</v>
      </c>
      <c r="N134" s="31">
        <f t="shared" si="9"/>
        <v>40</v>
      </c>
      <c r="O134" s="23"/>
      <c r="P134" s="32"/>
      <c r="Q134" s="5"/>
      <c r="R134" s="4">
        <v>50</v>
      </c>
      <c r="S134" s="29"/>
      <c r="T134" s="42">
        <f t="shared" si="10"/>
        <v>40</v>
      </c>
      <c r="U134" s="43">
        <f t="shared" si="11"/>
        <v>50</v>
      </c>
      <c r="V134" s="45"/>
    </row>
    <row r="135" spans="1:22">
      <c r="A135" s="4">
        <v>132</v>
      </c>
      <c r="B135" s="17" t="s">
        <v>167</v>
      </c>
      <c r="C135" s="11"/>
      <c r="D135" s="11"/>
      <c r="E135" s="19"/>
      <c r="F135" s="20"/>
      <c r="G135" s="14"/>
      <c r="H135" s="14"/>
      <c r="I135" s="14"/>
      <c r="J135" s="14"/>
      <c r="K135" s="14"/>
      <c r="L135" s="29">
        <v>40</v>
      </c>
      <c r="M135" s="18">
        <v>1</v>
      </c>
      <c r="N135" s="31">
        <f t="shared" si="9"/>
        <v>40</v>
      </c>
      <c r="O135" s="23"/>
      <c r="P135" s="32"/>
      <c r="Q135" s="5"/>
      <c r="R135" s="4">
        <v>50</v>
      </c>
      <c r="S135" s="29"/>
      <c r="T135" s="42">
        <f t="shared" si="10"/>
        <v>40</v>
      </c>
      <c r="U135" s="43">
        <f t="shared" si="11"/>
        <v>50</v>
      </c>
      <c r="V135" s="45"/>
    </row>
    <row r="136" spans="1:22">
      <c r="A136" s="4">
        <v>133</v>
      </c>
      <c r="B136" s="17" t="s">
        <v>168</v>
      </c>
      <c r="C136" s="11"/>
      <c r="D136" s="11"/>
      <c r="E136" s="19"/>
      <c r="F136" s="20"/>
      <c r="G136" s="14"/>
      <c r="H136" s="14"/>
      <c r="I136" s="14"/>
      <c r="J136" s="14"/>
      <c r="K136" s="14"/>
      <c r="L136" s="29">
        <v>40</v>
      </c>
      <c r="M136" s="18">
        <v>1</v>
      </c>
      <c r="N136" s="31">
        <f t="shared" si="9"/>
        <v>40</v>
      </c>
      <c r="O136" s="23"/>
      <c r="P136" s="32"/>
      <c r="Q136" s="5"/>
      <c r="R136" s="4">
        <v>50</v>
      </c>
      <c r="S136" s="29"/>
      <c r="T136" s="42">
        <f t="shared" si="10"/>
        <v>40</v>
      </c>
      <c r="U136" s="43">
        <f t="shared" si="11"/>
        <v>50</v>
      </c>
      <c r="V136" s="45"/>
    </row>
    <row r="137" spans="1:22">
      <c r="A137" s="4">
        <v>134</v>
      </c>
      <c r="B137" s="17" t="s">
        <v>169</v>
      </c>
      <c r="C137" s="11"/>
      <c r="D137" s="11"/>
      <c r="E137" s="19"/>
      <c r="F137" s="20"/>
      <c r="G137" s="14"/>
      <c r="H137" s="14"/>
      <c r="I137" s="14"/>
      <c r="J137" s="14"/>
      <c r="K137" s="14"/>
      <c r="L137" s="29">
        <v>40</v>
      </c>
      <c r="M137" s="18">
        <v>1</v>
      </c>
      <c r="N137" s="31">
        <f t="shared" si="9"/>
        <v>40</v>
      </c>
      <c r="O137" s="23"/>
      <c r="P137" s="32"/>
      <c r="Q137" s="5"/>
      <c r="R137" s="4">
        <v>50</v>
      </c>
      <c r="S137" s="29"/>
      <c r="T137" s="42">
        <f t="shared" si="10"/>
        <v>40</v>
      </c>
      <c r="U137" s="43">
        <f t="shared" si="11"/>
        <v>50</v>
      </c>
      <c r="V137" s="45"/>
    </row>
    <row r="138" spans="1:22">
      <c r="A138" s="4">
        <v>135</v>
      </c>
      <c r="B138" s="17" t="s">
        <v>170</v>
      </c>
      <c r="C138" s="11"/>
      <c r="D138" s="11"/>
      <c r="E138" s="19"/>
      <c r="F138" s="20"/>
      <c r="G138" s="14"/>
      <c r="H138" s="14"/>
      <c r="I138" s="14"/>
      <c r="J138" s="14"/>
      <c r="K138" s="14"/>
      <c r="L138" s="29">
        <v>40</v>
      </c>
      <c r="M138" s="18">
        <v>1</v>
      </c>
      <c r="N138" s="31">
        <f t="shared" si="9"/>
        <v>40</v>
      </c>
      <c r="O138" s="23"/>
      <c r="P138" s="32"/>
      <c r="Q138" s="5"/>
      <c r="R138" s="4">
        <v>50</v>
      </c>
      <c r="S138" s="29"/>
      <c r="T138" s="42">
        <f t="shared" si="10"/>
        <v>40</v>
      </c>
      <c r="U138" s="43">
        <f t="shared" si="11"/>
        <v>50</v>
      </c>
      <c r="V138" s="45"/>
    </row>
    <row r="139" spans="1:22">
      <c r="A139" s="4">
        <v>136</v>
      </c>
      <c r="B139" s="17" t="s">
        <v>171</v>
      </c>
      <c r="C139" s="11"/>
      <c r="D139" s="11">
        <v>22</v>
      </c>
      <c r="E139" s="19"/>
      <c r="F139" s="20"/>
      <c r="G139" s="14">
        <v>2</v>
      </c>
      <c r="H139" s="14"/>
      <c r="I139" s="14"/>
      <c r="J139" s="14"/>
      <c r="K139" s="14"/>
      <c r="L139" s="29">
        <v>16</v>
      </c>
      <c r="M139" s="18">
        <v>1</v>
      </c>
      <c r="N139" s="31">
        <f t="shared" si="9"/>
        <v>16</v>
      </c>
      <c r="O139" s="23">
        <v>8</v>
      </c>
      <c r="P139" s="32"/>
      <c r="Q139" s="5"/>
      <c r="R139" s="4">
        <v>50</v>
      </c>
      <c r="S139" s="29"/>
      <c r="T139" s="42">
        <f t="shared" si="10"/>
        <v>48</v>
      </c>
      <c r="U139" s="43">
        <f t="shared" si="11"/>
        <v>50</v>
      </c>
      <c r="V139" s="45"/>
    </row>
    <row r="140" spans="1:22">
      <c r="A140" s="4">
        <v>137</v>
      </c>
      <c r="B140" s="17" t="s">
        <v>172</v>
      </c>
      <c r="C140" s="11"/>
      <c r="D140" s="11">
        <v>22</v>
      </c>
      <c r="E140" s="19"/>
      <c r="F140" s="20"/>
      <c r="G140" s="14">
        <v>2</v>
      </c>
      <c r="H140" s="14"/>
      <c r="I140" s="14"/>
      <c r="J140" s="14"/>
      <c r="K140" s="14"/>
      <c r="L140" s="29">
        <v>20</v>
      </c>
      <c r="M140" s="18">
        <v>1</v>
      </c>
      <c r="N140" s="31">
        <f t="shared" si="9"/>
        <v>20</v>
      </c>
      <c r="O140" s="23">
        <v>8</v>
      </c>
      <c r="P140" s="32"/>
      <c r="Q140" s="5"/>
      <c r="R140" s="4">
        <v>50</v>
      </c>
      <c r="S140" s="29"/>
      <c r="T140" s="42">
        <f t="shared" si="10"/>
        <v>52</v>
      </c>
      <c r="U140" s="43">
        <f t="shared" si="11"/>
        <v>50</v>
      </c>
      <c r="V140" s="45"/>
    </row>
    <row r="141" spans="1:22">
      <c r="A141" s="4">
        <v>138</v>
      </c>
      <c r="B141" s="61" t="s">
        <v>173</v>
      </c>
      <c r="C141" s="11"/>
      <c r="D141" s="11">
        <v>22</v>
      </c>
      <c r="E141" s="19"/>
      <c r="F141" s="20"/>
      <c r="G141" s="14">
        <v>2</v>
      </c>
      <c r="H141" s="14"/>
      <c r="I141" s="14"/>
      <c r="J141" s="14"/>
      <c r="K141" s="14"/>
      <c r="L141" s="29">
        <v>34</v>
      </c>
      <c r="M141" s="18">
        <v>1</v>
      </c>
      <c r="N141" s="31">
        <f t="shared" si="9"/>
        <v>34</v>
      </c>
      <c r="O141" s="23">
        <v>8</v>
      </c>
      <c r="P141" s="32">
        <v>8</v>
      </c>
      <c r="Q141" s="5"/>
      <c r="R141" s="4">
        <v>50</v>
      </c>
      <c r="S141" s="29"/>
      <c r="T141" s="42">
        <f t="shared" si="10"/>
        <v>74</v>
      </c>
      <c r="U141" s="43">
        <f t="shared" si="11"/>
        <v>50</v>
      </c>
      <c r="V141" s="45"/>
    </row>
    <row r="142" spans="1:22">
      <c r="A142" s="4">
        <v>139</v>
      </c>
      <c r="B142" s="61" t="s">
        <v>174</v>
      </c>
      <c r="C142" s="11"/>
      <c r="D142" s="11">
        <v>22</v>
      </c>
      <c r="E142" s="19"/>
      <c r="F142" s="20">
        <v>0.25</v>
      </c>
      <c r="G142" s="14">
        <v>2</v>
      </c>
      <c r="H142" s="14"/>
      <c r="I142" s="14"/>
      <c r="J142" s="14"/>
      <c r="K142" s="88"/>
      <c r="L142" s="29">
        <v>28</v>
      </c>
      <c r="M142" s="18">
        <v>1</v>
      </c>
      <c r="N142" s="31">
        <f t="shared" si="9"/>
        <v>28</v>
      </c>
      <c r="O142" s="23">
        <v>8</v>
      </c>
      <c r="P142" s="32">
        <v>8</v>
      </c>
      <c r="Q142" s="5"/>
      <c r="R142" s="4">
        <v>50</v>
      </c>
      <c r="S142" s="29"/>
      <c r="T142" s="42">
        <f t="shared" si="10"/>
        <v>68.25</v>
      </c>
      <c r="U142" s="43">
        <f t="shared" si="11"/>
        <v>50</v>
      </c>
      <c r="V142" s="44"/>
    </row>
    <row r="143" spans="1:22">
      <c r="A143" s="4" t="s">
        <v>175</v>
      </c>
      <c r="B143" s="4"/>
      <c r="C143" s="5">
        <f>SUM(C4:C142)</f>
        <v>385</v>
      </c>
      <c r="D143" s="5">
        <f>SUM(D4:D142)</f>
        <v>339</v>
      </c>
      <c r="E143" s="82">
        <f>SUM(E4:E142)</f>
        <v>0</v>
      </c>
      <c r="F143" s="6">
        <f>SUM(F4:F142)</f>
        <v>62.5</v>
      </c>
      <c r="G143" s="5"/>
      <c r="H143" s="5">
        <f>SUM(H4:H142)</f>
        <v>0</v>
      </c>
      <c r="I143" s="5">
        <f>SUM(I4:I142)</f>
        <v>0</v>
      </c>
      <c r="J143" s="5">
        <f>SUM(J4:J142)</f>
        <v>44.7</v>
      </c>
      <c r="K143" s="5">
        <f>SUM(K4:K142)</f>
        <v>818</v>
      </c>
      <c r="L143" s="23"/>
      <c r="M143" s="5"/>
      <c r="N143" s="89">
        <f t="shared" ref="N143:S143" si="12">SUM(N4:N142)</f>
        <v>4556.815</v>
      </c>
      <c r="O143" s="5">
        <f t="shared" si="12"/>
        <v>898</v>
      </c>
      <c r="P143" s="5">
        <f t="shared" si="12"/>
        <v>366</v>
      </c>
      <c r="Q143" s="5">
        <f t="shared" si="12"/>
        <v>1560</v>
      </c>
      <c r="R143" s="4">
        <f t="shared" si="12"/>
        <v>6650</v>
      </c>
      <c r="S143" s="4">
        <f t="shared" si="12"/>
        <v>0</v>
      </c>
      <c r="T143" s="42">
        <f t="shared" si="10"/>
        <v>7470.015</v>
      </c>
      <c r="U143" s="43">
        <f>SUM(U4:U142)</f>
        <v>8210</v>
      </c>
      <c r="V143" s="91"/>
    </row>
    <row r="144" spans="1:22">
      <c r="A144" s="83" t="s">
        <v>176</v>
      </c>
      <c r="B144" s="83"/>
      <c r="C144" s="83"/>
      <c r="D144" s="83"/>
      <c r="E144" s="83"/>
      <c r="F144" s="84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4"/>
      <c r="U144" s="83"/>
      <c r="V144" s="92"/>
    </row>
    <row r="145" ht="15" spans="1:22">
      <c r="A145" s="85" t="s">
        <v>177</v>
      </c>
      <c r="B145" s="85"/>
      <c r="C145" s="85"/>
      <c r="D145" s="85"/>
      <c r="E145" s="85"/>
      <c r="F145" s="86"/>
      <c r="G145" s="87"/>
      <c r="H145" s="87"/>
      <c r="I145" s="87"/>
      <c r="J145" s="87"/>
      <c r="K145" s="87"/>
      <c r="L145" s="90"/>
      <c r="M145" s="87"/>
      <c r="N145" s="87"/>
      <c r="O145" s="87"/>
      <c r="P145" s="87"/>
      <c r="Q145" s="87"/>
      <c r="R145" s="93" t="s">
        <v>178</v>
      </c>
      <c r="S145" s="93"/>
      <c r="T145" s="94"/>
      <c r="U145" s="93"/>
      <c r="V145" s="90"/>
    </row>
  </sheetData>
  <mergeCells count="12">
    <mergeCell ref="A1:V1"/>
    <mergeCell ref="C2:P2"/>
    <mergeCell ref="Q2:S2"/>
    <mergeCell ref="A143:B143"/>
    <mergeCell ref="A144:U144"/>
    <mergeCell ref="A145:E145"/>
    <mergeCell ref="R145:U145"/>
    <mergeCell ref="A2:A3"/>
    <mergeCell ref="B2:B3"/>
    <mergeCell ref="T2:T3"/>
    <mergeCell ref="U2:U3"/>
    <mergeCell ref="V2:V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5"/>
  <sheetViews>
    <sheetView topLeftCell="A69" workbookViewId="0">
      <selection activeCell="J85" sqref="J85:J93"/>
    </sheetView>
  </sheetViews>
  <sheetFormatPr defaultColWidth="8.72727272727273" defaultRowHeight="14"/>
  <cols>
    <col min="19" max="20" width="8.81818181818182"/>
  </cols>
  <sheetData>
    <row r="1" ht="21" spans="1:22">
      <c r="A1" s="1" t="s">
        <v>179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2"/>
      <c r="V1" s="2"/>
    </row>
    <row r="2" spans="1:22">
      <c r="A2" s="4" t="s">
        <v>1</v>
      </c>
      <c r="B2" s="4" t="s">
        <v>2</v>
      </c>
      <c r="C2" s="5" t="s">
        <v>3</v>
      </c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4</v>
      </c>
      <c r="R2" s="5"/>
      <c r="S2" s="5"/>
      <c r="T2" s="38" t="s">
        <v>5</v>
      </c>
      <c r="U2" s="39" t="s">
        <v>6</v>
      </c>
      <c r="V2" s="5" t="s">
        <v>7</v>
      </c>
    </row>
    <row r="3" ht="130" spans="1:22">
      <c r="A3" s="4"/>
      <c r="B3" s="4"/>
      <c r="C3" s="5" t="s">
        <v>8</v>
      </c>
      <c r="D3" s="7" t="s">
        <v>9</v>
      </c>
      <c r="E3" s="8" t="s">
        <v>10</v>
      </c>
      <c r="F3" s="9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5" t="s">
        <v>16</v>
      </c>
      <c r="L3" s="27" t="s">
        <v>17</v>
      </c>
      <c r="M3" s="10" t="s">
        <v>18</v>
      </c>
      <c r="N3" s="10" t="s">
        <v>19</v>
      </c>
      <c r="O3" s="28" t="s">
        <v>20</v>
      </c>
      <c r="P3" s="7" t="s">
        <v>21</v>
      </c>
      <c r="Q3" s="5" t="s">
        <v>22</v>
      </c>
      <c r="R3" s="5" t="s">
        <v>23</v>
      </c>
      <c r="S3" s="5" t="s">
        <v>24</v>
      </c>
      <c r="T3" s="40"/>
      <c r="U3" s="41"/>
      <c r="V3" s="5"/>
    </row>
    <row r="4" spans="1:22">
      <c r="A4" s="4">
        <v>1</v>
      </c>
      <c r="B4" s="7" t="s">
        <v>25</v>
      </c>
      <c r="C4" s="11"/>
      <c r="D4" s="11"/>
      <c r="E4" s="12"/>
      <c r="F4" s="15">
        <v>0.75</v>
      </c>
      <c r="G4" s="14">
        <v>5</v>
      </c>
      <c r="H4" s="14"/>
      <c r="I4" s="14"/>
      <c r="J4" s="14"/>
      <c r="K4" s="14"/>
      <c r="L4" s="29">
        <v>48</v>
      </c>
      <c r="M4" s="30">
        <v>1</v>
      </c>
      <c r="N4" s="31">
        <f>L4*M4</f>
        <v>48</v>
      </c>
      <c r="O4" s="23">
        <v>8</v>
      </c>
      <c r="P4" s="32">
        <v>8</v>
      </c>
      <c r="Q4" s="5"/>
      <c r="R4" s="4">
        <v>50</v>
      </c>
      <c r="S4" s="29"/>
      <c r="T4" s="42">
        <f>C4+D4+E4+F4+G4+H4+I4+J4+K4+N4+O4+P4</f>
        <v>69.75</v>
      </c>
      <c r="U4" s="43">
        <f>Q4+R4-S4</f>
        <v>50</v>
      </c>
      <c r="V4" s="44"/>
    </row>
    <row r="5" spans="1:22">
      <c r="A5" s="4">
        <v>2</v>
      </c>
      <c r="B5" s="7" t="s">
        <v>26</v>
      </c>
      <c r="C5" s="11">
        <v>14</v>
      </c>
      <c r="D5" s="11"/>
      <c r="E5" s="12"/>
      <c r="F5" s="15">
        <v>0.75</v>
      </c>
      <c r="G5" s="14">
        <v>5</v>
      </c>
      <c r="H5" s="14"/>
      <c r="I5" s="14"/>
      <c r="J5" s="14"/>
      <c r="K5" s="14"/>
      <c r="L5" s="29">
        <v>48</v>
      </c>
      <c r="M5" s="30">
        <v>1</v>
      </c>
      <c r="N5" s="31">
        <f>L5*M5</f>
        <v>48</v>
      </c>
      <c r="O5" s="23">
        <v>8</v>
      </c>
      <c r="P5" s="32">
        <v>8</v>
      </c>
      <c r="Q5" s="5"/>
      <c r="R5" s="4">
        <v>0</v>
      </c>
      <c r="S5" s="29"/>
      <c r="T5" s="42">
        <f>C5+D5+E5+F5+G5+H5+I5+J5+K5+N5+O5+P5</f>
        <v>83.75</v>
      </c>
      <c r="U5" s="43">
        <f>Q5+R5-S5</f>
        <v>0</v>
      </c>
      <c r="V5" s="44"/>
    </row>
    <row r="6" spans="1:22">
      <c r="A6" s="4">
        <v>3</v>
      </c>
      <c r="B6" s="7" t="s">
        <v>27</v>
      </c>
      <c r="C6" s="11"/>
      <c r="D6" s="11"/>
      <c r="E6" s="12"/>
      <c r="F6" s="15">
        <v>1.5</v>
      </c>
      <c r="G6" s="16">
        <v>3</v>
      </c>
      <c r="H6" s="14"/>
      <c r="I6" s="14"/>
      <c r="J6" s="14"/>
      <c r="K6" s="14"/>
      <c r="L6" s="29">
        <v>40</v>
      </c>
      <c r="M6" s="30">
        <v>1</v>
      </c>
      <c r="N6" s="31">
        <f t="shared" ref="N6:N69" si="0">L6*M6</f>
        <v>40</v>
      </c>
      <c r="O6" s="23">
        <v>8</v>
      </c>
      <c r="P6" s="32"/>
      <c r="Q6" s="5"/>
      <c r="R6" s="4">
        <v>50</v>
      </c>
      <c r="S6" s="29"/>
      <c r="T6" s="42">
        <f t="shared" ref="T6:T67" si="1">C6+D6+E6+F6+G6+H6+I6+J6+K6+N6+O6+P6</f>
        <v>52.5</v>
      </c>
      <c r="U6" s="43">
        <f t="shared" ref="U6:U67" si="2">Q6+R6-S6</f>
        <v>50</v>
      </c>
      <c r="V6" s="44"/>
    </row>
    <row r="7" spans="1:22">
      <c r="A7" s="4">
        <v>4</v>
      </c>
      <c r="B7" s="7" t="s">
        <v>28</v>
      </c>
      <c r="C7" s="11"/>
      <c r="D7" s="11"/>
      <c r="E7" s="12"/>
      <c r="F7" s="15">
        <v>2</v>
      </c>
      <c r="G7" s="14">
        <v>4</v>
      </c>
      <c r="H7" s="14"/>
      <c r="I7" s="14"/>
      <c r="J7" s="14"/>
      <c r="K7" s="14"/>
      <c r="L7" s="29">
        <v>40</v>
      </c>
      <c r="M7" s="30">
        <v>1</v>
      </c>
      <c r="N7" s="31">
        <f t="shared" si="0"/>
        <v>40</v>
      </c>
      <c r="O7" s="23">
        <v>8</v>
      </c>
      <c r="P7" s="32"/>
      <c r="Q7" s="5"/>
      <c r="R7" s="4">
        <v>0</v>
      </c>
      <c r="S7" s="29"/>
      <c r="T7" s="42">
        <f t="shared" si="1"/>
        <v>54</v>
      </c>
      <c r="U7" s="43">
        <f t="shared" si="2"/>
        <v>0</v>
      </c>
      <c r="V7" s="44"/>
    </row>
    <row r="8" spans="1:22">
      <c r="A8" s="4">
        <v>5</v>
      </c>
      <c r="B8" s="7" t="s">
        <v>29</v>
      </c>
      <c r="C8" s="11"/>
      <c r="D8" s="11">
        <v>5</v>
      </c>
      <c r="E8" s="12"/>
      <c r="F8" s="15">
        <v>0.75</v>
      </c>
      <c r="G8" s="14">
        <v>3</v>
      </c>
      <c r="H8" s="14"/>
      <c r="I8" s="14"/>
      <c r="J8" s="14"/>
      <c r="K8" s="14">
        <v>20</v>
      </c>
      <c r="L8" s="29">
        <v>48</v>
      </c>
      <c r="M8" s="30">
        <v>1</v>
      </c>
      <c r="N8" s="31">
        <f t="shared" si="0"/>
        <v>48</v>
      </c>
      <c r="O8" s="23">
        <v>8</v>
      </c>
      <c r="P8" s="32">
        <v>8</v>
      </c>
      <c r="Q8" s="5"/>
      <c r="R8" s="4">
        <v>50</v>
      </c>
      <c r="S8" s="29"/>
      <c r="T8" s="42">
        <f t="shared" si="1"/>
        <v>92.75</v>
      </c>
      <c r="U8" s="43">
        <f t="shared" si="2"/>
        <v>50</v>
      </c>
      <c r="V8" s="45"/>
    </row>
    <row r="9" spans="1:22">
      <c r="A9" s="4">
        <v>6</v>
      </c>
      <c r="B9" s="17" t="s">
        <v>30</v>
      </c>
      <c r="C9" s="11">
        <v>18</v>
      </c>
      <c r="D9" s="11"/>
      <c r="E9" s="12"/>
      <c r="F9" s="15">
        <v>1.5</v>
      </c>
      <c r="G9" s="14">
        <v>3</v>
      </c>
      <c r="H9" s="14"/>
      <c r="I9" s="14"/>
      <c r="J9" s="14"/>
      <c r="K9" s="14"/>
      <c r="L9" s="29">
        <v>40</v>
      </c>
      <c r="M9" s="30">
        <v>1</v>
      </c>
      <c r="N9" s="31">
        <f t="shared" si="0"/>
        <v>40</v>
      </c>
      <c r="O9" s="23">
        <v>8</v>
      </c>
      <c r="P9" s="32"/>
      <c r="Q9" s="5"/>
      <c r="R9" s="4">
        <v>50</v>
      </c>
      <c r="S9" s="29"/>
      <c r="T9" s="42">
        <f t="shared" si="1"/>
        <v>70.5</v>
      </c>
      <c r="U9" s="43">
        <f t="shared" si="2"/>
        <v>50</v>
      </c>
      <c r="V9" s="45"/>
    </row>
    <row r="10" spans="1:22">
      <c r="A10" s="4">
        <v>7</v>
      </c>
      <c r="B10" s="17" t="s">
        <v>31</v>
      </c>
      <c r="C10" s="11">
        <v>7</v>
      </c>
      <c r="D10" s="11"/>
      <c r="E10" s="12"/>
      <c r="F10" s="15">
        <v>2</v>
      </c>
      <c r="G10" s="14">
        <v>5</v>
      </c>
      <c r="H10" s="14"/>
      <c r="I10" s="14"/>
      <c r="J10" s="14"/>
      <c r="K10" s="14">
        <v>22</v>
      </c>
      <c r="L10" s="29">
        <v>40</v>
      </c>
      <c r="M10" s="30">
        <v>1</v>
      </c>
      <c r="N10" s="31">
        <f t="shared" si="0"/>
        <v>40</v>
      </c>
      <c r="O10" s="23">
        <v>8</v>
      </c>
      <c r="P10" s="32"/>
      <c r="Q10" s="5"/>
      <c r="R10" s="4">
        <v>50</v>
      </c>
      <c r="S10" s="29"/>
      <c r="T10" s="42">
        <f t="shared" si="1"/>
        <v>84</v>
      </c>
      <c r="U10" s="43">
        <f t="shared" si="2"/>
        <v>50</v>
      </c>
      <c r="V10" s="44"/>
    </row>
    <row r="11" spans="1:22">
      <c r="A11" s="4">
        <v>8</v>
      </c>
      <c r="B11" s="17" t="s">
        <v>32</v>
      </c>
      <c r="C11" s="11"/>
      <c r="D11" s="11"/>
      <c r="E11" s="12"/>
      <c r="F11" s="15">
        <v>0.75</v>
      </c>
      <c r="G11" s="14">
        <v>5</v>
      </c>
      <c r="H11" s="14"/>
      <c r="I11" s="14"/>
      <c r="J11" s="14"/>
      <c r="K11" s="14"/>
      <c r="L11" s="29">
        <v>48</v>
      </c>
      <c r="M11" s="30">
        <v>1</v>
      </c>
      <c r="N11" s="31">
        <f t="shared" si="0"/>
        <v>48</v>
      </c>
      <c r="O11" s="23">
        <v>8</v>
      </c>
      <c r="P11" s="32">
        <v>8</v>
      </c>
      <c r="Q11" s="5"/>
      <c r="R11" s="4">
        <v>50</v>
      </c>
      <c r="S11" s="29"/>
      <c r="T11" s="42">
        <f t="shared" si="1"/>
        <v>69.75</v>
      </c>
      <c r="U11" s="43">
        <f t="shared" si="2"/>
        <v>50</v>
      </c>
      <c r="V11" s="45"/>
    </row>
    <row r="12" spans="1:22">
      <c r="A12" s="4">
        <v>9</v>
      </c>
      <c r="B12" s="7" t="s">
        <v>33</v>
      </c>
      <c r="C12" s="11"/>
      <c r="D12" s="11"/>
      <c r="E12" s="12"/>
      <c r="F12" s="15">
        <v>2</v>
      </c>
      <c r="G12" s="14">
        <v>5</v>
      </c>
      <c r="H12" s="14"/>
      <c r="I12" s="14"/>
      <c r="J12" s="14"/>
      <c r="K12" s="14"/>
      <c r="L12" s="33">
        <v>40</v>
      </c>
      <c r="M12" s="30">
        <v>1</v>
      </c>
      <c r="N12" s="31">
        <f t="shared" si="0"/>
        <v>40</v>
      </c>
      <c r="O12" s="23">
        <v>8</v>
      </c>
      <c r="P12" s="32"/>
      <c r="Q12" s="5"/>
      <c r="R12" s="4">
        <v>50</v>
      </c>
      <c r="S12" s="29"/>
      <c r="T12" s="42">
        <f t="shared" si="1"/>
        <v>55</v>
      </c>
      <c r="U12" s="43">
        <f t="shared" si="2"/>
        <v>50</v>
      </c>
      <c r="V12" s="44"/>
    </row>
    <row r="13" spans="1:22">
      <c r="A13" s="4">
        <v>10</v>
      </c>
      <c r="B13" s="7" t="s">
        <v>34</v>
      </c>
      <c r="C13" s="18"/>
      <c r="D13" s="18">
        <v>10</v>
      </c>
      <c r="E13" s="12"/>
      <c r="F13" s="15">
        <v>2</v>
      </c>
      <c r="G13" s="14">
        <v>7</v>
      </c>
      <c r="H13" s="14"/>
      <c r="I13" s="14"/>
      <c r="J13" s="14"/>
      <c r="K13" s="14"/>
      <c r="L13" s="34">
        <v>40</v>
      </c>
      <c r="M13" s="30">
        <v>1</v>
      </c>
      <c r="N13" s="31">
        <f t="shared" si="0"/>
        <v>40</v>
      </c>
      <c r="O13" s="23">
        <v>8</v>
      </c>
      <c r="P13" s="32">
        <v>4</v>
      </c>
      <c r="Q13" s="5"/>
      <c r="R13" s="4">
        <v>50</v>
      </c>
      <c r="S13" s="29"/>
      <c r="T13" s="42">
        <f t="shared" si="1"/>
        <v>71</v>
      </c>
      <c r="U13" s="43">
        <f t="shared" si="2"/>
        <v>50</v>
      </c>
      <c r="V13" s="44"/>
    </row>
    <row r="14" spans="1:22">
      <c r="A14" s="4">
        <v>11</v>
      </c>
      <c r="B14" s="7" t="s">
        <v>35</v>
      </c>
      <c r="C14" s="18"/>
      <c r="D14" s="18"/>
      <c r="E14" s="12"/>
      <c r="F14" s="15"/>
      <c r="G14" s="14">
        <v>3</v>
      </c>
      <c r="H14" s="14"/>
      <c r="I14" s="14"/>
      <c r="J14" s="14"/>
      <c r="K14" s="14"/>
      <c r="L14" s="34">
        <v>20</v>
      </c>
      <c r="M14" s="30">
        <v>1</v>
      </c>
      <c r="N14" s="31">
        <f t="shared" si="0"/>
        <v>20</v>
      </c>
      <c r="O14" s="23">
        <v>0</v>
      </c>
      <c r="P14" s="32"/>
      <c r="Q14" s="5"/>
      <c r="R14" s="4">
        <v>50</v>
      </c>
      <c r="S14" s="29"/>
      <c r="T14" s="42">
        <f t="shared" si="1"/>
        <v>23</v>
      </c>
      <c r="U14" s="43">
        <f t="shared" si="2"/>
        <v>50</v>
      </c>
      <c r="V14" s="45"/>
    </row>
    <row r="15" spans="1:22">
      <c r="A15" s="4">
        <v>12</v>
      </c>
      <c r="B15" s="7" t="s">
        <v>36</v>
      </c>
      <c r="C15" s="18"/>
      <c r="D15" s="18"/>
      <c r="E15" s="12"/>
      <c r="F15" s="15">
        <v>2</v>
      </c>
      <c r="G15" s="14">
        <v>4</v>
      </c>
      <c r="H15" s="14"/>
      <c r="I15" s="14"/>
      <c r="J15" s="14"/>
      <c r="K15" s="14"/>
      <c r="L15" s="29">
        <v>40</v>
      </c>
      <c r="M15" s="30">
        <v>1</v>
      </c>
      <c r="N15" s="31">
        <f t="shared" si="0"/>
        <v>40</v>
      </c>
      <c r="O15" s="23">
        <v>8</v>
      </c>
      <c r="P15" s="32"/>
      <c r="Q15" s="5"/>
      <c r="R15" s="4">
        <v>50</v>
      </c>
      <c r="S15" s="29"/>
      <c r="T15" s="42">
        <f t="shared" si="1"/>
        <v>54</v>
      </c>
      <c r="U15" s="43">
        <f t="shared" si="2"/>
        <v>50</v>
      </c>
      <c r="V15" s="45"/>
    </row>
    <row r="16" spans="1:22">
      <c r="A16" s="4">
        <v>13</v>
      </c>
      <c r="B16" s="7" t="s">
        <v>37</v>
      </c>
      <c r="C16" s="18"/>
      <c r="D16" s="18"/>
      <c r="E16" s="12"/>
      <c r="F16" s="15">
        <v>0.75</v>
      </c>
      <c r="G16" s="14">
        <v>6</v>
      </c>
      <c r="H16" s="14"/>
      <c r="I16" s="14"/>
      <c r="J16" s="14"/>
      <c r="K16" s="14"/>
      <c r="L16" s="29">
        <v>48</v>
      </c>
      <c r="M16" s="30">
        <v>1</v>
      </c>
      <c r="N16" s="31">
        <f t="shared" si="0"/>
        <v>48</v>
      </c>
      <c r="O16" s="23">
        <v>8</v>
      </c>
      <c r="P16" s="32">
        <v>8</v>
      </c>
      <c r="Q16" s="5"/>
      <c r="R16" s="4">
        <v>50</v>
      </c>
      <c r="S16" s="29"/>
      <c r="T16" s="42">
        <f t="shared" si="1"/>
        <v>70.75</v>
      </c>
      <c r="U16" s="43">
        <f t="shared" si="2"/>
        <v>50</v>
      </c>
      <c r="V16" s="45"/>
    </row>
    <row r="17" spans="1:22">
      <c r="A17" s="4">
        <v>14</v>
      </c>
      <c r="B17" s="7" t="s">
        <v>38</v>
      </c>
      <c r="C17" s="11">
        <v>1</v>
      </c>
      <c r="D17" s="11"/>
      <c r="E17" s="19"/>
      <c r="F17" s="20">
        <v>2</v>
      </c>
      <c r="G17" s="14">
        <v>5</v>
      </c>
      <c r="H17" s="14"/>
      <c r="I17" s="14"/>
      <c r="J17" s="14"/>
      <c r="K17" s="14">
        <v>20</v>
      </c>
      <c r="L17" s="23">
        <v>40</v>
      </c>
      <c r="M17" s="30">
        <v>1</v>
      </c>
      <c r="N17" s="31">
        <f t="shared" si="0"/>
        <v>40</v>
      </c>
      <c r="O17" s="23">
        <v>8</v>
      </c>
      <c r="P17" s="32"/>
      <c r="Q17" s="5"/>
      <c r="R17" s="4">
        <v>50</v>
      </c>
      <c r="S17" s="23"/>
      <c r="T17" s="42">
        <f t="shared" si="1"/>
        <v>76</v>
      </c>
      <c r="U17" s="43">
        <f t="shared" si="2"/>
        <v>50</v>
      </c>
      <c r="V17" s="45" t="s">
        <v>39</v>
      </c>
    </row>
    <row r="18" spans="1:22">
      <c r="A18" s="4">
        <v>15</v>
      </c>
      <c r="B18" s="17" t="s">
        <v>40</v>
      </c>
      <c r="C18" s="11"/>
      <c r="D18" s="11">
        <v>22</v>
      </c>
      <c r="E18" s="19"/>
      <c r="F18" s="20">
        <v>1.5</v>
      </c>
      <c r="G18" s="16">
        <v>3</v>
      </c>
      <c r="H18" s="14"/>
      <c r="I18" s="14"/>
      <c r="J18" s="14"/>
      <c r="K18" s="14"/>
      <c r="L18" s="23">
        <v>40</v>
      </c>
      <c r="M18" s="30">
        <v>1</v>
      </c>
      <c r="N18" s="31">
        <f t="shared" si="0"/>
        <v>40</v>
      </c>
      <c r="O18" s="23">
        <v>0</v>
      </c>
      <c r="P18" s="32"/>
      <c r="Q18" s="5"/>
      <c r="R18" s="4">
        <v>50</v>
      </c>
      <c r="S18" s="23"/>
      <c r="T18" s="42">
        <f t="shared" si="1"/>
        <v>66.5</v>
      </c>
      <c r="U18" s="43">
        <f t="shared" si="2"/>
        <v>50</v>
      </c>
      <c r="V18" s="45"/>
    </row>
    <row r="19" spans="1:22">
      <c r="A19" s="4">
        <v>16</v>
      </c>
      <c r="B19" s="17" t="s">
        <v>42</v>
      </c>
      <c r="C19" s="11"/>
      <c r="D19" s="11"/>
      <c r="E19" s="19"/>
      <c r="F19" s="20">
        <v>2</v>
      </c>
      <c r="G19" s="14">
        <v>5</v>
      </c>
      <c r="H19" s="14"/>
      <c r="I19" s="14"/>
      <c r="J19" s="14"/>
      <c r="K19" s="14"/>
      <c r="L19" s="23">
        <v>40</v>
      </c>
      <c r="M19" s="30">
        <v>1</v>
      </c>
      <c r="N19" s="31">
        <f t="shared" si="0"/>
        <v>40</v>
      </c>
      <c r="O19" s="23">
        <v>8</v>
      </c>
      <c r="P19" s="32"/>
      <c r="Q19" s="5">
        <v>120</v>
      </c>
      <c r="R19" s="4">
        <v>50</v>
      </c>
      <c r="S19" s="23"/>
      <c r="T19" s="42">
        <f t="shared" si="1"/>
        <v>55</v>
      </c>
      <c r="U19" s="43">
        <f t="shared" si="2"/>
        <v>170</v>
      </c>
      <c r="V19" s="44" t="s">
        <v>39</v>
      </c>
    </row>
    <row r="20" spans="1:22">
      <c r="A20" s="4">
        <v>17</v>
      </c>
      <c r="B20" s="17" t="s">
        <v>43</v>
      </c>
      <c r="C20" s="11"/>
      <c r="D20" s="11"/>
      <c r="E20" s="19"/>
      <c r="F20" s="15">
        <v>0.75</v>
      </c>
      <c r="G20" s="14">
        <v>4</v>
      </c>
      <c r="H20" s="14"/>
      <c r="I20" s="14"/>
      <c r="J20" s="14"/>
      <c r="K20" s="14"/>
      <c r="L20" s="23">
        <v>48</v>
      </c>
      <c r="M20" s="30">
        <v>1</v>
      </c>
      <c r="N20" s="31">
        <f t="shared" si="0"/>
        <v>48</v>
      </c>
      <c r="O20" s="23">
        <v>8</v>
      </c>
      <c r="P20" s="32">
        <v>8</v>
      </c>
      <c r="Q20" s="5">
        <v>120</v>
      </c>
      <c r="R20" s="4">
        <v>50</v>
      </c>
      <c r="S20" s="23"/>
      <c r="T20" s="42">
        <f t="shared" si="1"/>
        <v>68.75</v>
      </c>
      <c r="U20" s="43">
        <f t="shared" si="2"/>
        <v>170</v>
      </c>
      <c r="V20" s="45" t="s">
        <v>39</v>
      </c>
    </row>
    <row r="21" spans="1:22">
      <c r="A21" s="4">
        <v>18</v>
      </c>
      <c r="B21" s="17" t="s">
        <v>44</v>
      </c>
      <c r="C21" s="11">
        <v>2</v>
      </c>
      <c r="D21" s="11"/>
      <c r="E21" s="19"/>
      <c r="F21" s="20">
        <v>1.5</v>
      </c>
      <c r="G21" s="14">
        <v>2</v>
      </c>
      <c r="H21" s="14"/>
      <c r="I21" s="14"/>
      <c r="J21" s="14"/>
      <c r="K21" s="14"/>
      <c r="L21" s="23">
        <v>40</v>
      </c>
      <c r="M21" s="30">
        <v>1</v>
      </c>
      <c r="N21" s="31">
        <f t="shared" si="0"/>
        <v>40</v>
      </c>
      <c r="O21" s="23">
        <v>8</v>
      </c>
      <c r="P21" s="32"/>
      <c r="Q21" s="5">
        <v>120</v>
      </c>
      <c r="R21" s="4">
        <v>50</v>
      </c>
      <c r="S21" s="23"/>
      <c r="T21" s="42">
        <f t="shared" si="1"/>
        <v>53.5</v>
      </c>
      <c r="U21" s="43">
        <f t="shared" si="2"/>
        <v>170</v>
      </c>
      <c r="V21" s="44" t="s">
        <v>45</v>
      </c>
    </row>
    <row r="22" spans="1:22">
      <c r="A22" s="4">
        <v>19</v>
      </c>
      <c r="B22" s="17" t="s">
        <v>46</v>
      </c>
      <c r="C22" s="11"/>
      <c r="D22" s="11">
        <v>20</v>
      </c>
      <c r="E22" s="19"/>
      <c r="F22" s="15">
        <v>0.75</v>
      </c>
      <c r="G22" s="14">
        <v>4</v>
      </c>
      <c r="H22" s="14"/>
      <c r="I22" s="14"/>
      <c r="J22" s="14"/>
      <c r="K22" s="14"/>
      <c r="L22" s="23">
        <v>12</v>
      </c>
      <c r="M22" s="30">
        <v>1</v>
      </c>
      <c r="N22" s="31">
        <f t="shared" si="0"/>
        <v>12</v>
      </c>
      <c r="O22" s="23">
        <v>8</v>
      </c>
      <c r="P22" s="32">
        <v>4</v>
      </c>
      <c r="Q22" s="5"/>
      <c r="R22" s="4">
        <v>50</v>
      </c>
      <c r="S22" s="23"/>
      <c r="T22" s="42">
        <f t="shared" si="1"/>
        <v>48.75</v>
      </c>
      <c r="U22" s="43">
        <f t="shared" si="2"/>
        <v>50</v>
      </c>
      <c r="V22" s="45"/>
    </row>
    <row r="23" spans="1:22">
      <c r="A23" s="4">
        <v>20</v>
      </c>
      <c r="B23" s="7" t="s">
        <v>47</v>
      </c>
      <c r="C23" s="18">
        <v>2</v>
      </c>
      <c r="D23" s="18"/>
      <c r="E23" s="12"/>
      <c r="F23" s="15">
        <v>2</v>
      </c>
      <c r="G23" s="14">
        <v>5</v>
      </c>
      <c r="H23" s="14"/>
      <c r="I23" s="14"/>
      <c r="J23" s="14"/>
      <c r="K23" s="14"/>
      <c r="L23" s="23">
        <v>40</v>
      </c>
      <c r="M23" s="30">
        <v>1</v>
      </c>
      <c r="N23" s="31">
        <f t="shared" si="0"/>
        <v>40</v>
      </c>
      <c r="O23" s="23">
        <v>8</v>
      </c>
      <c r="P23" s="32"/>
      <c r="Q23" s="5"/>
      <c r="R23" s="4">
        <v>50</v>
      </c>
      <c r="S23" s="29"/>
      <c r="T23" s="42">
        <f t="shared" si="1"/>
        <v>57</v>
      </c>
      <c r="U23" s="43">
        <f t="shared" si="2"/>
        <v>50</v>
      </c>
      <c r="V23" s="44"/>
    </row>
    <row r="24" spans="1:22">
      <c r="A24" s="4">
        <v>21</v>
      </c>
      <c r="B24" s="17" t="s">
        <v>48</v>
      </c>
      <c r="C24" s="11"/>
      <c r="D24" s="11"/>
      <c r="E24" s="19"/>
      <c r="F24" s="20">
        <v>1.5</v>
      </c>
      <c r="G24" s="14">
        <v>4</v>
      </c>
      <c r="H24" s="14"/>
      <c r="I24" s="14"/>
      <c r="J24" s="14"/>
      <c r="K24" s="14">
        <v>20</v>
      </c>
      <c r="L24" s="29">
        <v>40</v>
      </c>
      <c r="M24" s="18">
        <v>1</v>
      </c>
      <c r="N24" s="31">
        <f t="shared" si="0"/>
        <v>40</v>
      </c>
      <c r="O24" s="23">
        <v>8</v>
      </c>
      <c r="P24" s="32"/>
      <c r="Q24" s="5"/>
      <c r="R24" s="4">
        <v>50</v>
      </c>
      <c r="S24" s="29"/>
      <c r="T24" s="42">
        <f t="shared" si="1"/>
        <v>73.5</v>
      </c>
      <c r="U24" s="43">
        <f t="shared" si="2"/>
        <v>50</v>
      </c>
      <c r="V24" s="44" t="s">
        <v>39</v>
      </c>
    </row>
    <row r="25" spans="1:22">
      <c r="A25" s="4">
        <v>22</v>
      </c>
      <c r="B25" s="17" t="s">
        <v>49</v>
      </c>
      <c r="C25" s="11"/>
      <c r="D25" s="11"/>
      <c r="E25" s="19"/>
      <c r="F25" s="20">
        <v>1.5</v>
      </c>
      <c r="G25" s="14">
        <v>3</v>
      </c>
      <c r="H25" s="14"/>
      <c r="I25" s="14"/>
      <c r="J25" s="14"/>
      <c r="K25" s="14"/>
      <c r="L25" s="29">
        <v>40</v>
      </c>
      <c r="M25" s="18">
        <v>1</v>
      </c>
      <c r="N25" s="31">
        <f t="shared" si="0"/>
        <v>40</v>
      </c>
      <c r="O25" s="23">
        <v>8</v>
      </c>
      <c r="P25" s="32"/>
      <c r="Q25" s="5">
        <v>120</v>
      </c>
      <c r="R25" s="4">
        <v>50</v>
      </c>
      <c r="S25" s="29"/>
      <c r="T25" s="42">
        <f t="shared" si="1"/>
        <v>52.5</v>
      </c>
      <c r="U25" s="43">
        <f t="shared" si="2"/>
        <v>170</v>
      </c>
      <c r="V25" s="44"/>
    </row>
    <row r="26" spans="1:22">
      <c r="A26" s="4">
        <v>23</v>
      </c>
      <c r="B26" s="7" t="s">
        <v>50</v>
      </c>
      <c r="C26" s="18"/>
      <c r="D26" s="18"/>
      <c r="E26" s="12"/>
      <c r="F26" s="15"/>
      <c r="G26" s="14">
        <v>5</v>
      </c>
      <c r="H26" s="14"/>
      <c r="I26" s="14"/>
      <c r="J26" s="14"/>
      <c r="K26" s="14">
        <v>20</v>
      </c>
      <c r="L26" s="23">
        <v>40</v>
      </c>
      <c r="M26" s="30">
        <v>1</v>
      </c>
      <c r="N26" s="31">
        <f t="shared" si="0"/>
        <v>40</v>
      </c>
      <c r="O26" s="23">
        <v>8</v>
      </c>
      <c r="P26" s="32"/>
      <c r="Q26" s="5"/>
      <c r="R26" s="4">
        <v>50</v>
      </c>
      <c r="S26" s="29"/>
      <c r="T26" s="42">
        <f t="shared" si="1"/>
        <v>73</v>
      </c>
      <c r="U26" s="43">
        <f t="shared" si="2"/>
        <v>50</v>
      </c>
      <c r="V26" s="45"/>
    </row>
    <row r="27" spans="1:22">
      <c r="A27" s="4">
        <v>24</v>
      </c>
      <c r="B27" s="7" t="s">
        <v>51</v>
      </c>
      <c r="C27" s="18"/>
      <c r="D27" s="18"/>
      <c r="E27" s="12"/>
      <c r="F27" s="15"/>
      <c r="G27" s="14">
        <v>3</v>
      </c>
      <c r="H27" s="14"/>
      <c r="I27" s="14"/>
      <c r="J27" s="14"/>
      <c r="K27" s="14">
        <v>20</v>
      </c>
      <c r="L27" s="23">
        <v>40</v>
      </c>
      <c r="M27" s="30">
        <v>1</v>
      </c>
      <c r="N27" s="31">
        <f t="shared" si="0"/>
        <v>40</v>
      </c>
      <c r="O27" s="23">
        <v>8</v>
      </c>
      <c r="P27" s="32"/>
      <c r="Q27" s="5"/>
      <c r="R27" s="4">
        <v>50</v>
      </c>
      <c r="S27" s="29"/>
      <c r="T27" s="42">
        <f t="shared" si="1"/>
        <v>71</v>
      </c>
      <c r="U27" s="43">
        <f t="shared" si="2"/>
        <v>50</v>
      </c>
      <c r="V27" s="45"/>
    </row>
    <row r="28" spans="1:22">
      <c r="A28" s="4">
        <v>25</v>
      </c>
      <c r="B28" s="7" t="s">
        <v>52</v>
      </c>
      <c r="C28" s="18"/>
      <c r="D28" s="18"/>
      <c r="E28" s="12"/>
      <c r="F28" s="15"/>
      <c r="G28" s="14">
        <v>4</v>
      </c>
      <c r="H28" s="14"/>
      <c r="I28" s="14"/>
      <c r="J28" s="14"/>
      <c r="K28" s="14">
        <v>20</v>
      </c>
      <c r="L28" s="29">
        <v>40</v>
      </c>
      <c r="M28" s="30">
        <v>1</v>
      </c>
      <c r="N28" s="31">
        <f t="shared" si="0"/>
        <v>40</v>
      </c>
      <c r="O28" s="23">
        <v>8</v>
      </c>
      <c r="P28" s="32"/>
      <c r="Q28" s="5"/>
      <c r="R28" s="4">
        <v>50</v>
      </c>
      <c r="S28" s="29"/>
      <c r="T28" s="42">
        <f t="shared" si="1"/>
        <v>72</v>
      </c>
      <c r="U28" s="43">
        <f t="shared" si="2"/>
        <v>50</v>
      </c>
      <c r="V28" s="45"/>
    </row>
    <row r="29" spans="1:22">
      <c r="A29" s="4">
        <v>26</v>
      </c>
      <c r="B29" s="7" t="s">
        <v>53</v>
      </c>
      <c r="C29" s="18"/>
      <c r="D29" s="18"/>
      <c r="E29" s="12"/>
      <c r="F29" s="15"/>
      <c r="G29" s="14">
        <v>6</v>
      </c>
      <c r="H29" s="14"/>
      <c r="I29" s="14"/>
      <c r="J29" s="14"/>
      <c r="K29" s="14">
        <v>20</v>
      </c>
      <c r="L29" s="29">
        <v>40</v>
      </c>
      <c r="M29" s="30">
        <v>1</v>
      </c>
      <c r="N29" s="31">
        <f t="shared" si="0"/>
        <v>40</v>
      </c>
      <c r="O29" s="23">
        <v>8</v>
      </c>
      <c r="P29" s="32"/>
      <c r="Q29" s="5"/>
      <c r="R29" s="4">
        <v>50</v>
      </c>
      <c r="S29" s="29"/>
      <c r="T29" s="42">
        <f t="shared" si="1"/>
        <v>74</v>
      </c>
      <c r="U29" s="43">
        <f t="shared" si="2"/>
        <v>50</v>
      </c>
      <c r="V29" s="44"/>
    </row>
    <row r="30" spans="1:22">
      <c r="A30" s="4">
        <v>27</v>
      </c>
      <c r="B30" s="7" t="s">
        <v>54</v>
      </c>
      <c r="C30" s="11"/>
      <c r="D30" s="11"/>
      <c r="E30" s="19"/>
      <c r="F30" s="20"/>
      <c r="G30" s="14">
        <v>5</v>
      </c>
      <c r="H30" s="14"/>
      <c r="I30" s="14"/>
      <c r="J30" s="14"/>
      <c r="K30" s="14">
        <v>20</v>
      </c>
      <c r="L30" s="29">
        <v>40</v>
      </c>
      <c r="M30" s="30">
        <v>1</v>
      </c>
      <c r="N30" s="31">
        <f t="shared" si="0"/>
        <v>40</v>
      </c>
      <c r="O30" s="23">
        <v>8</v>
      </c>
      <c r="P30" s="32"/>
      <c r="Q30" s="5"/>
      <c r="R30" s="4">
        <v>50</v>
      </c>
      <c r="S30" s="29"/>
      <c r="T30" s="42">
        <f t="shared" si="1"/>
        <v>73</v>
      </c>
      <c r="U30" s="43">
        <f t="shared" si="2"/>
        <v>50</v>
      </c>
      <c r="V30" s="45"/>
    </row>
    <row r="31" spans="1:22">
      <c r="A31" s="4">
        <v>28</v>
      </c>
      <c r="B31" s="17" t="s">
        <v>55</v>
      </c>
      <c r="C31" s="11">
        <v>14</v>
      </c>
      <c r="D31" s="11"/>
      <c r="E31" s="19"/>
      <c r="F31" s="20"/>
      <c r="G31" s="14">
        <v>3</v>
      </c>
      <c r="H31" s="14"/>
      <c r="I31" s="14"/>
      <c r="J31" s="14"/>
      <c r="K31" s="14"/>
      <c r="L31" s="29">
        <v>40</v>
      </c>
      <c r="M31" s="30">
        <v>1</v>
      </c>
      <c r="N31" s="31">
        <f t="shared" si="0"/>
        <v>40</v>
      </c>
      <c r="O31" s="23">
        <v>8</v>
      </c>
      <c r="P31" s="32"/>
      <c r="Q31" s="5"/>
      <c r="R31" s="4">
        <v>50</v>
      </c>
      <c r="S31" s="29"/>
      <c r="T31" s="42">
        <f t="shared" si="1"/>
        <v>65</v>
      </c>
      <c r="U31" s="43">
        <f t="shared" si="2"/>
        <v>50</v>
      </c>
      <c r="V31" s="44"/>
    </row>
    <row r="32" spans="1:22">
      <c r="A32" s="4">
        <v>29</v>
      </c>
      <c r="B32" s="17" t="s">
        <v>56</v>
      </c>
      <c r="C32" s="11"/>
      <c r="D32" s="11">
        <v>20</v>
      </c>
      <c r="E32" s="19"/>
      <c r="F32" s="20"/>
      <c r="G32" s="14">
        <v>4</v>
      </c>
      <c r="H32" s="14"/>
      <c r="I32" s="14"/>
      <c r="J32" s="14"/>
      <c r="K32" s="14"/>
      <c r="L32" s="29">
        <v>40</v>
      </c>
      <c r="M32" s="30">
        <v>1</v>
      </c>
      <c r="N32" s="31">
        <f t="shared" si="0"/>
        <v>40</v>
      </c>
      <c r="O32" s="23">
        <v>8</v>
      </c>
      <c r="P32" s="32"/>
      <c r="Q32" s="5"/>
      <c r="R32" s="4">
        <v>50</v>
      </c>
      <c r="S32" s="29"/>
      <c r="T32" s="42">
        <f t="shared" si="1"/>
        <v>72</v>
      </c>
      <c r="U32" s="43">
        <f t="shared" si="2"/>
        <v>50</v>
      </c>
      <c r="V32" s="44" t="s">
        <v>180</v>
      </c>
    </row>
    <row r="33" spans="1:22">
      <c r="A33" s="4">
        <v>30</v>
      </c>
      <c r="B33" s="17" t="s">
        <v>57</v>
      </c>
      <c r="C33" s="11"/>
      <c r="D33" s="11"/>
      <c r="E33" s="19"/>
      <c r="F33" s="20"/>
      <c r="G33" s="14">
        <v>0</v>
      </c>
      <c r="H33" s="14"/>
      <c r="I33" s="14"/>
      <c r="J33" s="14"/>
      <c r="K33" s="14"/>
      <c r="L33" s="29">
        <v>20</v>
      </c>
      <c r="M33" s="30">
        <v>1</v>
      </c>
      <c r="N33" s="31">
        <f t="shared" si="0"/>
        <v>20</v>
      </c>
      <c r="O33" s="23">
        <v>0</v>
      </c>
      <c r="P33" s="32"/>
      <c r="Q33" s="5"/>
      <c r="R33" s="4">
        <v>50</v>
      </c>
      <c r="S33" s="29"/>
      <c r="T33" s="42">
        <f t="shared" si="1"/>
        <v>20</v>
      </c>
      <c r="U33" s="43">
        <f t="shared" si="2"/>
        <v>50</v>
      </c>
      <c r="V33" s="45"/>
    </row>
    <row r="34" spans="1:22">
      <c r="A34" s="4">
        <v>31</v>
      </c>
      <c r="B34" s="17" t="s">
        <v>58</v>
      </c>
      <c r="C34" s="11"/>
      <c r="D34" s="11"/>
      <c r="E34" s="19"/>
      <c r="F34" s="20"/>
      <c r="G34" s="14">
        <v>4</v>
      </c>
      <c r="H34" s="14"/>
      <c r="I34" s="14"/>
      <c r="J34" s="14"/>
      <c r="K34" s="14"/>
      <c r="L34" s="29">
        <v>48</v>
      </c>
      <c r="M34" s="30">
        <v>1</v>
      </c>
      <c r="N34" s="31">
        <f t="shared" si="0"/>
        <v>48</v>
      </c>
      <c r="O34" s="23">
        <v>8</v>
      </c>
      <c r="P34" s="32">
        <v>8</v>
      </c>
      <c r="Q34" s="5"/>
      <c r="R34" s="4">
        <v>50</v>
      </c>
      <c r="S34" s="29"/>
      <c r="T34" s="42">
        <f t="shared" si="1"/>
        <v>68</v>
      </c>
      <c r="U34" s="43">
        <f t="shared" si="2"/>
        <v>50</v>
      </c>
      <c r="V34" s="45"/>
    </row>
    <row r="35" spans="1:22">
      <c r="A35" s="4">
        <v>32</v>
      </c>
      <c r="B35" s="17" t="s">
        <v>59</v>
      </c>
      <c r="C35" s="11"/>
      <c r="D35" s="11"/>
      <c r="E35" s="19"/>
      <c r="F35" s="20"/>
      <c r="G35" s="14">
        <v>3</v>
      </c>
      <c r="H35" s="14"/>
      <c r="I35" s="14"/>
      <c r="J35" s="14"/>
      <c r="K35" s="14">
        <v>22</v>
      </c>
      <c r="L35" s="29">
        <v>40</v>
      </c>
      <c r="M35" s="30">
        <v>1</v>
      </c>
      <c r="N35" s="31">
        <f t="shared" si="0"/>
        <v>40</v>
      </c>
      <c r="O35" s="23">
        <v>8</v>
      </c>
      <c r="P35" s="32"/>
      <c r="Q35" s="5">
        <v>120</v>
      </c>
      <c r="R35" s="4">
        <v>50</v>
      </c>
      <c r="S35" s="29"/>
      <c r="T35" s="42">
        <f t="shared" si="1"/>
        <v>73</v>
      </c>
      <c r="U35" s="43">
        <f t="shared" si="2"/>
        <v>170</v>
      </c>
      <c r="V35" s="45"/>
    </row>
    <row r="36" spans="1:22">
      <c r="A36" s="4">
        <v>33</v>
      </c>
      <c r="B36" s="7" t="s">
        <v>60</v>
      </c>
      <c r="C36" s="11">
        <v>18</v>
      </c>
      <c r="D36" s="11"/>
      <c r="E36" s="19"/>
      <c r="F36" s="20"/>
      <c r="G36" s="14">
        <v>3</v>
      </c>
      <c r="H36" s="14"/>
      <c r="I36" s="14"/>
      <c r="J36" s="14"/>
      <c r="K36" s="14"/>
      <c r="L36" s="29">
        <v>40</v>
      </c>
      <c r="M36" s="30">
        <v>1</v>
      </c>
      <c r="N36" s="31">
        <f t="shared" si="0"/>
        <v>40</v>
      </c>
      <c r="O36" s="23">
        <v>8</v>
      </c>
      <c r="P36" s="32"/>
      <c r="Q36" s="5"/>
      <c r="R36" s="4">
        <v>50</v>
      </c>
      <c r="S36" s="29"/>
      <c r="T36" s="42">
        <f t="shared" si="1"/>
        <v>69</v>
      </c>
      <c r="U36" s="43">
        <f t="shared" si="2"/>
        <v>50</v>
      </c>
      <c r="V36" s="45"/>
    </row>
    <row r="37" spans="1:22">
      <c r="A37" s="4">
        <v>34</v>
      </c>
      <c r="B37" s="7" t="s">
        <v>61</v>
      </c>
      <c r="C37" s="11"/>
      <c r="D37" s="11"/>
      <c r="E37" s="19"/>
      <c r="F37" s="20"/>
      <c r="G37" s="14">
        <v>4</v>
      </c>
      <c r="H37" s="14"/>
      <c r="I37" s="14"/>
      <c r="J37" s="14"/>
      <c r="K37" s="14"/>
      <c r="L37" s="29">
        <v>40</v>
      </c>
      <c r="M37" s="30">
        <v>1</v>
      </c>
      <c r="N37" s="31">
        <f t="shared" si="0"/>
        <v>40</v>
      </c>
      <c r="O37" s="23">
        <v>8</v>
      </c>
      <c r="P37" s="32"/>
      <c r="Q37" s="5"/>
      <c r="R37" s="4">
        <v>50</v>
      </c>
      <c r="S37" s="29"/>
      <c r="T37" s="42">
        <f t="shared" si="1"/>
        <v>52</v>
      </c>
      <c r="U37" s="43">
        <f t="shared" si="2"/>
        <v>50</v>
      </c>
      <c r="V37" s="45"/>
    </row>
    <row r="38" spans="1:22">
      <c r="A38" s="4">
        <v>35</v>
      </c>
      <c r="B38" s="7" t="s">
        <v>62</v>
      </c>
      <c r="C38" s="11"/>
      <c r="D38" s="11"/>
      <c r="E38" s="19"/>
      <c r="F38" s="20"/>
      <c r="G38" s="14">
        <v>5</v>
      </c>
      <c r="H38" s="14"/>
      <c r="I38" s="14"/>
      <c r="J38" s="14"/>
      <c r="K38" s="14">
        <v>20</v>
      </c>
      <c r="L38" s="29">
        <v>40</v>
      </c>
      <c r="M38" s="30">
        <v>1</v>
      </c>
      <c r="N38" s="31">
        <f t="shared" si="0"/>
        <v>40</v>
      </c>
      <c r="O38" s="23">
        <v>8</v>
      </c>
      <c r="P38" s="32"/>
      <c r="Q38" s="5"/>
      <c r="R38" s="4">
        <v>50</v>
      </c>
      <c r="S38" s="29"/>
      <c r="T38" s="42">
        <f t="shared" si="1"/>
        <v>73</v>
      </c>
      <c r="U38" s="43">
        <f t="shared" si="2"/>
        <v>50</v>
      </c>
      <c r="V38" s="44"/>
    </row>
    <row r="39" spans="1:22">
      <c r="A39" s="4">
        <v>36</v>
      </c>
      <c r="B39" s="7" t="s">
        <v>63</v>
      </c>
      <c r="C39" s="11"/>
      <c r="D39" s="11"/>
      <c r="E39" s="19"/>
      <c r="F39" s="20"/>
      <c r="G39" s="14">
        <v>4</v>
      </c>
      <c r="H39" s="14"/>
      <c r="I39" s="14"/>
      <c r="J39" s="14"/>
      <c r="K39" s="14">
        <v>20</v>
      </c>
      <c r="L39" s="29">
        <v>48</v>
      </c>
      <c r="M39" s="30">
        <v>1</v>
      </c>
      <c r="N39" s="31">
        <f t="shared" si="0"/>
        <v>48</v>
      </c>
      <c r="O39" s="23">
        <v>8</v>
      </c>
      <c r="P39" s="32">
        <v>8</v>
      </c>
      <c r="Q39" s="5"/>
      <c r="R39" s="4">
        <v>50</v>
      </c>
      <c r="S39" s="29"/>
      <c r="T39" s="42">
        <f t="shared" si="1"/>
        <v>88</v>
      </c>
      <c r="U39" s="43">
        <f t="shared" si="2"/>
        <v>50</v>
      </c>
      <c r="V39" s="45"/>
    </row>
    <row r="40" spans="1:22">
      <c r="A40" s="4">
        <v>37</v>
      </c>
      <c r="B40" s="7" t="s">
        <v>64</v>
      </c>
      <c r="C40" s="11"/>
      <c r="D40" s="11"/>
      <c r="E40" s="19"/>
      <c r="F40" s="20"/>
      <c r="G40" s="14">
        <v>6</v>
      </c>
      <c r="H40" s="14"/>
      <c r="I40" s="14"/>
      <c r="J40" s="14"/>
      <c r="K40" s="14"/>
      <c r="L40" s="29">
        <v>48</v>
      </c>
      <c r="M40" s="30">
        <v>1</v>
      </c>
      <c r="N40" s="31">
        <f t="shared" si="0"/>
        <v>48</v>
      </c>
      <c r="O40" s="23">
        <v>8</v>
      </c>
      <c r="P40" s="32">
        <v>8</v>
      </c>
      <c r="Q40" s="5"/>
      <c r="R40" s="4">
        <v>50</v>
      </c>
      <c r="S40" s="29"/>
      <c r="T40" s="42">
        <f t="shared" si="1"/>
        <v>70</v>
      </c>
      <c r="U40" s="43">
        <f t="shared" si="2"/>
        <v>50</v>
      </c>
      <c r="V40" s="45"/>
    </row>
    <row r="41" spans="1:22">
      <c r="A41" s="4">
        <v>38</v>
      </c>
      <c r="B41" s="7" t="s">
        <v>65</v>
      </c>
      <c r="C41" s="11"/>
      <c r="D41" s="11">
        <v>20</v>
      </c>
      <c r="E41" s="19"/>
      <c r="F41" s="20"/>
      <c r="G41" s="14">
        <v>0</v>
      </c>
      <c r="H41" s="14"/>
      <c r="I41" s="14"/>
      <c r="J41" s="14"/>
      <c r="K41" s="14"/>
      <c r="L41" s="29">
        <v>52</v>
      </c>
      <c r="M41" s="30">
        <v>1</v>
      </c>
      <c r="N41" s="31">
        <f t="shared" si="0"/>
        <v>52</v>
      </c>
      <c r="O41" s="23">
        <v>8</v>
      </c>
      <c r="P41" s="32"/>
      <c r="Q41" s="5"/>
      <c r="R41" s="4">
        <v>50</v>
      </c>
      <c r="S41" s="29"/>
      <c r="T41" s="42">
        <f t="shared" si="1"/>
        <v>80</v>
      </c>
      <c r="U41" s="43">
        <f t="shared" si="2"/>
        <v>50</v>
      </c>
      <c r="V41" s="45" t="s">
        <v>180</v>
      </c>
    </row>
    <row r="42" spans="1:22">
      <c r="A42" s="4">
        <v>39</v>
      </c>
      <c r="B42" s="7" t="s">
        <v>66</v>
      </c>
      <c r="C42" s="11"/>
      <c r="D42" s="11"/>
      <c r="E42" s="19"/>
      <c r="F42" s="20"/>
      <c r="G42" s="16">
        <v>0</v>
      </c>
      <c r="H42" s="14"/>
      <c r="I42" s="14"/>
      <c r="J42" s="14"/>
      <c r="K42" s="14"/>
      <c r="L42" s="23">
        <v>0</v>
      </c>
      <c r="M42" s="30">
        <v>1</v>
      </c>
      <c r="N42" s="31">
        <f t="shared" si="0"/>
        <v>0</v>
      </c>
      <c r="O42" s="23">
        <v>0</v>
      </c>
      <c r="P42" s="32"/>
      <c r="Q42" s="5"/>
      <c r="R42" s="4">
        <v>50</v>
      </c>
      <c r="S42" s="23"/>
      <c r="T42" s="42">
        <f t="shared" si="1"/>
        <v>0</v>
      </c>
      <c r="U42" s="43">
        <f t="shared" si="2"/>
        <v>50</v>
      </c>
      <c r="V42" s="45"/>
    </row>
    <row r="43" spans="1:22">
      <c r="A43" s="4">
        <v>40</v>
      </c>
      <c r="B43" s="7" t="s">
        <v>67</v>
      </c>
      <c r="C43" s="11"/>
      <c r="D43" s="11"/>
      <c r="E43" s="19"/>
      <c r="F43" s="20"/>
      <c r="G43" s="14">
        <v>4</v>
      </c>
      <c r="H43" s="14"/>
      <c r="I43" s="14"/>
      <c r="J43" s="14"/>
      <c r="K43" s="14">
        <v>20</v>
      </c>
      <c r="L43" s="23">
        <v>48</v>
      </c>
      <c r="M43" s="30">
        <v>1</v>
      </c>
      <c r="N43" s="31">
        <f t="shared" si="0"/>
        <v>48</v>
      </c>
      <c r="O43" s="23">
        <v>8</v>
      </c>
      <c r="P43" s="32">
        <v>8</v>
      </c>
      <c r="Q43" s="5"/>
      <c r="R43" s="4">
        <v>50</v>
      </c>
      <c r="S43" s="23"/>
      <c r="T43" s="42">
        <f t="shared" si="1"/>
        <v>88</v>
      </c>
      <c r="U43" s="43">
        <f t="shared" si="2"/>
        <v>50</v>
      </c>
      <c r="V43" s="44"/>
    </row>
    <row r="44" spans="1:22">
      <c r="A44" s="4">
        <v>41</v>
      </c>
      <c r="B44" s="17" t="s">
        <v>68</v>
      </c>
      <c r="C44" s="11">
        <v>7</v>
      </c>
      <c r="D44" s="11"/>
      <c r="E44" s="19"/>
      <c r="F44" s="20"/>
      <c r="G44" s="14">
        <v>4</v>
      </c>
      <c r="H44" s="14"/>
      <c r="I44" s="14"/>
      <c r="J44" s="14"/>
      <c r="K44" s="14">
        <v>22</v>
      </c>
      <c r="L44" s="23">
        <v>48</v>
      </c>
      <c r="M44" s="30">
        <v>1</v>
      </c>
      <c r="N44" s="31">
        <f t="shared" si="0"/>
        <v>48</v>
      </c>
      <c r="O44" s="23">
        <v>8</v>
      </c>
      <c r="P44" s="23">
        <v>8</v>
      </c>
      <c r="Q44" s="5"/>
      <c r="R44" s="4">
        <v>50</v>
      </c>
      <c r="S44" s="23"/>
      <c r="T44" s="42">
        <f t="shared" si="1"/>
        <v>97</v>
      </c>
      <c r="U44" s="43">
        <f t="shared" si="2"/>
        <v>50</v>
      </c>
      <c r="V44" s="45"/>
    </row>
    <row r="45" spans="1:22">
      <c r="A45" s="4">
        <v>42</v>
      </c>
      <c r="B45" s="17" t="s">
        <v>69</v>
      </c>
      <c r="C45" s="11"/>
      <c r="D45" s="11"/>
      <c r="E45" s="19"/>
      <c r="F45" s="20"/>
      <c r="G45" s="14">
        <v>3</v>
      </c>
      <c r="H45" s="14"/>
      <c r="I45" s="14"/>
      <c r="J45" s="14"/>
      <c r="K45" s="14">
        <v>20</v>
      </c>
      <c r="L45" s="23">
        <v>48</v>
      </c>
      <c r="M45" s="30">
        <v>1</v>
      </c>
      <c r="N45" s="31">
        <f t="shared" si="0"/>
        <v>48</v>
      </c>
      <c r="O45" s="23">
        <v>8</v>
      </c>
      <c r="P45" s="23">
        <v>8</v>
      </c>
      <c r="Q45" s="5"/>
      <c r="R45" s="4">
        <v>50</v>
      </c>
      <c r="S45" s="23"/>
      <c r="T45" s="42">
        <f t="shared" si="1"/>
        <v>87</v>
      </c>
      <c r="U45" s="43">
        <f t="shared" si="2"/>
        <v>50</v>
      </c>
      <c r="V45" s="45"/>
    </row>
    <row r="46" spans="1:22">
      <c r="A46" s="4">
        <v>43</v>
      </c>
      <c r="B46" s="17" t="s">
        <v>70</v>
      </c>
      <c r="C46" s="11"/>
      <c r="D46" s="11"/>
      <c r="E46" s="19"/>
      <c r="F46" s="20"/>
      <c r="G46" s="14">
        <v>5</v>
      </c>
      <c r="H46" s="14"/>
      <c r="I46" s="14"/>
      <c r="J46" s="14"/>
      <c r="K46" s="14"/>
      <c r="L46" s="23">
        <v>48</v>
      </c>
      <c r="M46" s="30">
        <v>1</v>
      </c>
      <c r="N46" s="31">
        <f t="shared" si="0"/>
        <v>48</v>
      </c>
      <c r="O46" s="23">
        <v>8</v>
      </c>
      <c r="P46" s="23">
        <v>8</v>
      </c>
      <c r="Q46" s="5"/>
      <c r="R46" s="4">
        <v>50</v>
      </c>
      <c r="S46" s="23"/>
      <c r="T46" s="42">
        <f t="shared" si="1"/>
        <v>69</v>
      </c>
      <c r="U46" s="43">
        <f t="shared" si="2"/>
        <v>50</v>
      </c>
      <c r="V46" s="45"/>
    </row>
    <row r="47" spans="1:22">
      <c r="A47" s="4">
        <v>44</v>
      </c>
      <c r="B47" s="17" t="s">
        <v>71</v>
      </c>
      <c r="C47" s="11"/>
      <c r="D47" s="11"/>
      <c r="E47" s="19"/>
      <c r="F47" s="20"/>
      <c r="G47" s="14">
        <v>2</v>
      </c>
      <c r="H47" s="14"/>
      <c r="I47" s="14"/>
      <c r="J47" s="14"/>
      <c r="K47" s="14"/>
      <c r="L47" s="23">
        <v>40</v>
      </c>
      <c r="M47" s="30">
        <v>1</v>
      </c>
      <c r="N47" s="31">
        <f t="shared" si="0"/>
        <v>40</v>
      </c>
      <c r="O47" s="23">
        <v>8</v>
      </c>
      <c r="P47" s="23"/>
      <c r="Q47" s="5">
        <v>120</v>
      </c>
      <c r="R47" s="4">
        <v>50</v>
      </c>
      <c r="S47" s="23"/>
      <c r="T47" s="42">
        <f t="shared" si="1"/>
        <v>50</v>
      </c>
      <c r="U47" s="43">
        <f t="shared" si="2"/>
        <v>170</v>
      </c>
      <c r="V47" s="45" t="s">
        <v>72</v>
      </c>
    </row>
    <row r="48" spans="1:22">
      <c r="A48" s="4">
        <v>45</v>
      </c>
      <c r="B48" s="7" t="s">
        <v>73</v>
      </c>
      <c r="C48" s="11"/>
      <c r="D48" s="11">
        <v>10</v>
      </c>
      <c r="E48" s="19"/>
      <c r="F48" s="20">
        <v>1.5</v>
      </c>
      <c r="G48" s="14">
        <v>3</v>
      </c>
      <c r="H48" s="14"/>
      <c r="I48" s="14"/>
      <c r="J48" s="14"/>
      <c r="K48" s="14"/>
      <c r="L48" s="29">
        <v>40</v>
      </c>
      <c r="M48" s="30">
        <v>1</v>
      </c>
      <c r="N48" s="31">
        <f t="shared" si="0"/>
        <v>40</v>
      </c>
      <c r="O48" s="23">
        <v>8</v>
      </c>
      <c r="P48" s="32"/>
      <c r="Q48" s="5">
        <v>120</v>
      </c>
      <c r="R48" s="4">
        <v>50</v>
      </c>
      <c r="S48" s="29"/>
      <c r="T48" s="42">
        <f t="shared" si="1"/>
        <v>62.5</v>
      </c>
      <c r="U48" s="43">
        <f t="shared" si="2"/>
        <v>170</v>
      </c>
      <c r="V48" s="44"/>
    </row>
    <row r="49" spans="1:22">
      <c r="A49" s="4">
        <v>46</v>
      </c>
      <c r="B49" s="7" t="s">
        <v>74</v>
      </c>
      <c r="C49" s="11">
        <v>14</v>
      </c>
      <c r="D49" s="11"/>
      <c r="E49" s="19"/>
      <c r="F49" s="22">
        <v>0.75</v>
      </c>
      <c r="G49" s="23">
        <v>6</v>
      </c>
      <c r="H49" s="23"/>
      <c r="I49" s="23"/>
      <c r="J49" s="23"/>
      <c r="K49" s="23"/>
      <c r="L49" s="23">
        <v>48</v>
      </c>
      <c r="M49" s="35">
        <v>1</v>
      </c>
      <c r="N49" s="36">
        <f t="shared" si="0"/>
        <v>48</v>
      </c>
      <c r="O49" s="23">
        <v>8</v>
      </c>
      <c r="P49" s="23">
        <v>8</v>
      </c>
      <c r="Q49" s="5"/>
      <c r="R49" s="4">
        <v>50</v>
      </c>
      <c r="S49" s="23"/>
      <c r="T49" s="42">
        <f t="shared" si="1"/>
        <v>84.75</v>
      </c>
      <c r="U49" s="43">
        <f t="shared" si="2"/>
        <v>50</v>
      </c>
      <c r="V49" s="44"/>
    </row>
    <row r="50" spans="1:22">
      <c r="A50" s="4">
        <v>47</v>
      </c>
      <c r="B50" s="7" t="s">
        <v>75</v>
      </c>
      <c r="C50" s="11"/>
      <c r="D50" s="11"/>
      <c r="E50" s="19"/>
      <c r="F50" s="20">
        <v>1.5</v>
      </c>
      <c r="G50" s="14">
        <v>4</v>
      </c>
      <c r="H50" s="14"/>
      <c r="I50" s="14"/>
      <c r="J50" s="14"/>
      <c r="K50" s="14"/>
      <c r="L50" s="29">
        <v>20</v>
      </c>
      <c r="M50" s="30">
        <v>1</v>
      </c>
      <c r="N50" s="31">
        <f t="shared" si="0"/>
        <v>20</v>
      </c>
      <c r="O50" s="23">
        <v>8</v>
      </c>
      <c r="P50" s="23"/>
      <c r="Q50" s="5"/>
      <c r="R50" s="4">
        <v>50</v>
      </c>
      <c r="S50" s="29"/>
      <c r="T50" s="42">
        <f t="shared" si="1"/>
        <v>33.5</v>
      </c>
      <c r="U50" s="43">
        <f t="shared" si="2"/>
        <v>50</v>
      </c>
      <c r="V50" s="44"/>
    </row>
    <row r="51" spans="1:22">
      <c r="A51" s="4">
        <v>48</v>
      </c>
      <c r="B51" s="7" t="s">
        <v>76</v>
      </c>
      <c r="C51" s="11"/>
      <c r="D51" s="11"/>
      <c r="E51" s="19"/>
      <c r="F51" s="22">
        <v>0.75</v>
      </c>
      <c r="G51" s="24">
        <v>5</v>
      </c>
      <c r="H51" s="14"/>
      <c r="I51" s="14"/>
      <c r="J51" s="14"/>
      <c r="K51" s="14"/>
      <c r="L51" s="29">
        <v>48</v>
      </c>
      <c r="M51" s="30">
        <v>1</v>
      </c>
      <c r="N51" s="31">
        <f t="shared" si="0"/>
        <v>48</v>
      </c>
      <c r="O51" s="23">
        <v>8</v>
      </c>
      <c r="P51" s="23">
        <v>8</v>
      </c>
      <c r="Q51" s="5"/>
      <c r="R51" s="4">
        <v>50</v>
      </c>
      <c r="S51" s="29"/>
      <c r="T51" s="42">
        <f t="shared" si="1"/>
        <v>69.75</v>
      </c>
      <c r="U51" s="43">
        <f t="shared" si="2"/>
        <v>50</v>
      </c>
      <c r="V51" s="45"/>
    </row>
    <row r="52" spans="1:22">
      <c r="A52" s="4">
        <v>49</v>
      </c>
      <c r="B52" s="7" t="s">
        <v>77</v>
      </c>
      <c r="C52" s="11"/>
      <c r="D52" s="11"/>
      <c r="E52" s="19"/>
      <c r="F52" s="20">
        <v>1.5</v>
      </c>
      <c r="G52" s="14">
        <v>6</v>
      </c>
      <c r="H52" s="14"/>
      <c r="I52" s="14"/>
      <c r="J52" s="14"/>
      <c r="K52" s="14">
        <v>20</v>
      </c>
      <c r="L52" s="29">
        <v>40</v>
      </c>
      <c r="M52" s="30">
        <v>1</v>
      </c>
      <c r="N52" s="31">
        <f t="shared" si="0"/>
        <v>40</v>
      </c>
      <c r="O52" s="23">
        <v>8</v>
      </c>
      <c r="P52" s="32"/>
      <c r="Q52" s="5"/>
      <c r="R52" s="4">
        <v>50</v>
      </c>
      <c r="S52" s="29"/>
      <c r="T52" s="42">
        <f t="shared" si="1"/>
        <v>75.5</v>
      </c>
      <c r="U52" s="43">
        <f t="shared" si="2"/>
        <v>50</v>
      </c>
      <c r="V52" s="44"/>
    </row>
    <row r="53" spans="1:22">
      <c r="A53" s="4">
        <v>50</v>
      </c>
      <c r="B53" s="7" t="s">
        <v>78</v>
      </c>
      <c r="C53" s="11">
        <v>7</v>
      </c>
      <c r="D53" s="11"/>
      <c r="E53" s="25"/>
      <c r="F53" s="22">
        <v>0.75</v>
      </c>
      <c r="G53" s="14">
        <v>4</v>
      </c>
      <c r="H53" s="14"/>
      <c r="I53" s="14"/>
      <c r="J53" s="14"/>
      <c r="K53" s="14">
        <v>20</v>
      </c>
      <c r="L53" s="29">
        <v>48</v>
      </c>
      <c r="M53" s="30">
        <v>1</v>
      </c>
      <c r="N53" s="31">
        <f t="shared" si="0"/>
        <v>48</v>
      </c>
      <c r="O53" s="23">
        <v>8</v>
      </c>
      <c r="P53" s="32">
        <v>8</v>
      </c>
      <c r="Q53" s="5"/>
      <c r="R53" s="4">
        <v>50</v>
      </c>
      <c r="S53" s="29"/>
      <c r="T53" s="42">
        <f t="shared" si="1"/>
        <v>95.75</v>
      </c>
      <c r="U53" s="43">
        <f t="shared" si="2"/>
        <v>50</v>
      </c>
      <c r="V53" s="44"/>
    </row>
    <row r="54" spans="1:22">
      <c r="A54" s="4">
        <v>51</v>
      </c>
      <c r="B54" s="17" t="s">
        <v>79</v>
      </c>
      <c r="C54" s="11"/>
      <c r="D54" s="11"/>
      <c r="E54" s="19"/>
      <c r="F54" s="22">
        <v>0.75</v>
      </c>
      <c r="G54" s="16">
        <v>4</v>
      </c>
      <c r="H54" s="14"/>
      <c r="I54" s="14"/>
      <c r="J54" s="14"/>
      <c r="K54" s="14">
        <v>20</v>
      </c>
      <c r="L54" s="29">
        <v>48</v>
      </c>
      <c r="M54" s="30">
        <v>1</v>
      </c>
      <c r="N54" s="31">
        <f t="shared" si="0"/>
        <v>48</v>
      </c>
      <c r="O54" s="23">
        <v>8</v>
      </c>
      <c r="P54" s="32">
        <v>8</v>
      </c>
      <c r="Q54" s="5">
        <v>120</v>
      </c>
      <c r="R54" s="4">
        <v>50</v>
      </c>
      <c r="S54" s="29"/>
      <c r="T54" s="42">
        <f t="shared" si="1"/>
        <v>88.75</v>
      </c>
      <c r="U54" s="43">
        <f t="shared" si="2"/>
        <v>170</v>
      </c>
      <c r="V54" s="46" t="s">
        <v>39</v>
      </c>
    </row>
    <row r="55" spans="1:22">
      <c r="A55" s="4">
        <v>52</v>
      </c>
      <c r="B55" s="17" t="s">
        <v>80</v>
      </c>
      <c r="C55" s="11"/>
      <c r="D55" s="11"/>
      <c r="E55" s="19"/>
      <c r="F55" s="20">
        <v>1.5</v>
      </c>
      <c r="G55" s="14">
        <v>4</v>
      </c>
      <c r="H55" s="14"/>
      <c r="I55" s="14"/>
      <c r="J55" s="14"/>
      <c r="K55" s="14"/>
      <c r="L55" s="34">
        <v>40</v>
      </c>
      <c r="M55" s="30">
        <v>1</v>
      </c>
      <c r="N55" s="31">
        <f t="shared" si="0"/>
        <v>40</v>
      </c>
      <c r="O55" s="23">
        <v>8</v>
      </c>
      <c r="P55" s="32"/>
      <c r="Q55" s="5"/>
      <c r="R55" s="4">
        <v>50</v>
      </c>
      <c r="S55" s="29"/>
      <c r="T55" s="42">
        <f t="shared" si="1"/>
        <v>53.5</v>
      </c>
      <c r="U55" s="43">
        <f t="shared" si="2"/>
        <v>50</v>
      </c>
      <c r="V55" s="46"/>
    </row>
    <row r="56" spans="1:22">
      <c r="A56" s="4">
        <v>53</v>
      </c>
      <c r="B56" s="7" t="s">
        <v>81</v>
      </c>
      <c r="C56" s="11">
        <v>18</v>
      </c>
      <c r="D56" s="11"/>
      <c r="E56" s="19"/>
      <c r="F56" s="20">
        <v>1.5</v>
      </c>
      <c r="G56" s="14">
        <v>4</v>
      </c>
      <c r="H56" s="14"/>
      <c r="I56" s="14"/>
      <c r="J56" s="14"/>
      <c r="K56" s="14"/>
      <c r="L56" s="34">
        <v>40</v>
      </c>
      <c r="M56" s="30">
        <v>1</v>
      </c>
      <c r="N56" s="31">
        <f t="shared" si="0"/>
        <v>40</v>
      </c>
      <c r="O56" s="23">
        <v>8</v>
      </c>
      <c r="P56" s="32"/>
      <c r="Q56" s="5"/>
      <c r="R56" s="4">
        <v>50</v>
      </c>
      <c r="S56" s="29"/>
      <c r="T56" s="42">
        <f t="shared" si="1"/>
        <v>71.5</v>
      </c>
      <c r="U56" s="43">
        <f t="shared" si="2"/>
        <v>50</v>
      </c>
      <c r="V56" s="46"/>
    </row>
    <row r="57" spans="1:22">
      <c r="A57" s="4">
        <v>54</v>
      </c>
      <c r="B57" s="7" t="s">
        <v>82</v>
      </c>
      <c r="C57" s="11"/>
      <c r="D57" s="11"/>
      <c r="E57" s="19"/>
      <c r="F57" s="20">
        <v>1.5</v>
      </c>
      <c r="G57" s="14">
        <v>4</v>
      </c>
      <c r="H57" s="14"/>
      <c r="I57" s="14"/>
      <c r="J57" s="14"/>
      <c r="K57" s="14"/>
      <c r="L57" s="37">
        <v>40</v>
      </c>
      <c r="M57" s="30">
        <v>1</v>
      </c>
      <c r="N57" s="31">
        <f t="shared" si="0"/>
        <v>40</v>
      </c>
      <c r="O57" s="23">
        <v>8</v>
      </c>
      <c r="P57" s="32"/>
      <c r="Q57" s="5"/>
      <c r="R57" s="4">
        <v>50</v>
      </c>
      <c r="S57" s="29"/>
      <c r="T57" s="42">
        <f t="shared" si="1"/>
        <v>53.5</v>
      </c>
      <c r="U57" s="43">
        <f t="shared" si="2"/>
        <v>50</v>
      </c>
      <c r="V57" s="46"/>
    </row>
    <row r="58" spans="1:22">
      <c r="A58" s="4">
        <v>55</v>
      </c>
      <c r="B58" s="7" t="s">
        <v>83</v>
      </c>
      <c r="C58" s="11"/>
      <c r="D58" s="11"/>
      <c r="E58" s="19"/>
      <c r="F58" s="22">
        <v>0.75</v>
      </c>
      <c r="G58" s="24">
        <v>4</v>
      </c>
      <c r="H58" s="14"/>
      <c r="I58" s="14"/>
      <c r="J58" s="14"/>
      <c r="K58" s="14">
        <v>20</v>
      </c>
      <c r="L58" s="33">
        <v>48</v>
      </c>
      <c r="M58" s="30">
        <v>1</v>
      </c>
      <c r="N58" s="31">
        <f t="shared" si="0"/>
        <v>48</v>
      </c>
      <c r="O58" s="23">
        <v>8</v>
      </c>
      <c r="P58" s="23">
        <v>8</v>
      </c>
      <c r="Q58" s="5"/>
      <c r="R58" s="4">
        <v>50</v>
      </c>
      <c r="S58" s="29"/>
      <c r="T58" s="42">
        <f t="shared" si="1"/>
        <v>88.75</v>
      </c>
      <c r="U58" s="43">
        <f t="shared" si="2"/>
        <v>50</v>
      </c>
      <c r="V58" s="45"/>
    </row>
    <row r="59" spans="1:22">
      <c r="A59" s="4">
        <v>56</v>
      </c>
      <c r="B59" s="7" t="s">
        <v>84</v>
      </c>
      <c r="C59" s="11"/>
      <c r="D59" s="11"/>
      <c r="E59" s="19"/>
      <c r="F59" s="20">
        <v>1.5</v>
      </c>
      <c r="G59" s="14">
        <v>4</v>
      </c>
      <c r="H59" s="14"/>
      <c r="I59" s="14"/>
      <c r="J59" s="14"/>
      <c r="K59" s="14"/>
      <c r="L59" s="37">
        <v>40</v>
      </c>
      <c r="M59" s="30">
        <v>1</v>
      </c>
      <c r="N59" s="31">
        <f t="shared" si="0"/>
        <v>40</v>
      </c>
      <c r="O59" s="23">
        <v>8</v>
      </c>
      <c r="P59" s="32"/>
      <c r="Q59" s="5"/>
      <c r="R59" s="4">
        <v>50</v>
      </c>
      <c r="S59" s="29"/>
      <c r="T59" s="42">
        <f t="shared" si="1"/>
        <v>53.5</v>
      </c>
      <c r="U59" s="43">
        <f t="shared" si="2"/>
        <v>50</v>
      </c>
      <c r="V59" s="44"/>
    </row>
    <row r="60" spans="1:22">
      <c r="A60" s="4">
        <v>57</v>
      </c>
      <c r="B60" s="7" t="s">
        <v>85</v>
      </c>
      <c r="C60" s="11"/>
      <c r="D60" s="11">
        <v>22</v>
      </c>
      <c r="E60" s="19"/>
      <c r="F60" s="22">
        <v>0.75</v>
      </c>
      <c r="G60" s="24">
        <v>8</v>
      </c>
      <c r="H60" s="14"/>
      <c r="I60" s="14"/>
      <c r="J60" s="14"/>
      <c r="K60" s="14"/>
      <c r="L60" s="23">
        <v>64</v>
      </c>
      <c r="M60" s="30">
        <v>1</v>
      </c>
      <c r="N60" s="31">
        <f t="shared" si="0"/>
        <v>64</v>
      </c>
      <c r="O60" s="23">
        <v>8</v>
      </c>
      <c r="P60" s="32">
        <v>8</v>
      </c>
      <c r="Q60" s="5"/>
      <c r="R60" s="4">
        <v>50</v>
      </c>
      <c r="S60" s="23"/>
      <c r="T60" s="42">
        <f t="shared" si="1"/>
        <v>110.75</v>
      </c>
      <c r="U60" s="43">
        <f t="shared" si="2"/>
        <v>50</v>
      </c>
      <c r="V60" s="45" t="s">
        <v>86</v>
      </c>
    </row>
    <row r="61" spans="1:22">
      <c r="A61" s="4">
        <v>58</v>
      </c>
      <c r="B61" s="17" t="s">
        <v>87</v>
      </c>
      <c r="C61" s="11"/>
      <c r="D61" s="11"/>
      <c r="E61" s="19"/>
      <c r="F61" s="22">
        <v>0.75</v>
      </c>
      <c r="G61" s="14">
        <v>4</v>
      </c>
      <c r="H61" s="14"/>
      <c r="I61" s="14"/>
      <c r="J61" s="14"/>
      <c r="K61" s="14">
        <v>20</v>
      </c>
      <c r="L61" s="23">
        <v>48</v>
      </c>
      <c r="M61" s="30">
        <v>1</v>
      </c>
      <c r="N61" s="31">
        <f t="shared" si="0"/>
        <v>48</v>
      </c>
      <c r="O61" s="23">
        <v>8</v>
      </c>
      <c r="P61" s="23">
        <v>8</v>
      </c>
      <c r="Q61" s="5"/>
      <c r="R61" s="4">
        <v>50</v>
      </c>
      <c r="S61" s="23"/>
      <c r="T61" s="42">
        <f t="shared" si="1"/>
        <v>88.75</v>
      </c>
      <c r="U61" s="43">
        <f t="shared" si="2"/>
        <v>50</v>
      </c>
      <c r="V61" s="44" t="s">
        <v>181</v>
      </c>
    </row>
    <row r="62" spans="1:22">
      <c r="A62" s="4">
        <v>59</v>
      </c>
      <c r="B62" s="17" t="s">
        <v>88</v>
      </c>
      <c r="C62" s="11"/>
      <c r="D62" s="11"/>
      <c r="E62" s="19"/>
      <c r="F62" s="26">
        <v>1.5</v>
      </c>
      <c r="G62" s="24">
        <v>5</v>
      </c>
      <c r="H62" s="14"/>
      <c r="I62" s="14"/>
      <c r="J62" s="14"/>
      <c r="K62" s="14">
        <v>22</v>
      </c>
      <c r="L62" s="23">
        <v>40</v>
      </c>
      <c r="M62" s="30">
        <v>1</v>
      </c>
      <c r="N62" s="31">
        <f t="shared" si="0"/>
        <v>40</v>
      </c>
      <c r="O62" s="23">
        <v>8</v>
      </c>
      <c r="P62" s="23"/>
      <c r="Q62" s="5"/>
      <c r="R62" s="4">
        <v>50</v>
      </c>
      <c r="S62" s="23"/>
      <c r="T62" s="42">
        <f t="shared" si="1"/>
        <v>76.5</v>
      </c>
      <c r="U62" s="43">
        <f t="shared" si="2"/>
        <v>50</v>
      </c>
      <c r="V62" s="45"/>
    </row>
    <row r="63" spans="1:22">
      <c r="A63" s="4">
        <v>60</v>
      </c>
      <c r="B63" s="17" t="s">
        <v>89</v>
      </c>
      <c r="C63" s="11"/>
      <c r="D63" s="11"/>
      <c r="E63" s="19"/>
      <c r="F63" s="20">
        <v>1.5</v>
      </c>
      <c r="G63" s="14">
        <v>3</v>
      </c>
      <c r="H63" s="14"/>
      <c r="I63" s="14"/>
      <c r="J63" s="14"/>
      <c r="K63" s="14">
        <v>22</v>
      </c>
      <c r="L63" s="23">
        <v>40</v>
      </c>
      <c r="M63" s="30">
        <v>1</v>
      </c>
      <c r="N63" s="31">
        <f t="shared" si="0"/>
        <v>40</v>
      </c>
      <c r="O63" s="23">
        <v>8</v>
      </c>
      <c r="P63" s="32"/>
      <c r="Q63" s="5"/>
      <c r="R63" s="4">
        <v>50</v>
      </c>
      <c r="S63" s="23"/>
      <c r="T63" s="42">
        <f t="shared" si="1"/>
        <v>74.5</v>
      </c>
      <c r="U63" s="43">
        <f t="shared" si="2"/>
        <v>50</v>
      </c>
      <c r="V63" s="46"/>
    </row>
    <row r="64" spans="1:22">
      <c r="A64" s="4">
        <v>61</v>
      </c>
      <c r="B64" s="17" t="s">
        <v>90</v>
      </c>
      <c r="C64" s="11"/>
      <c r="D64" s="11"/>
      <c r="E64" s="19"/>
      <c r="F64" s="20">
        <v>1.5</v>
      </c>
      <c r="G64" s="14">
        <v>5</v>
      </c>
      <c r="H64" s="14"/>
      <c r="I64" s="14"/>
      <c r="J64" s="14"/>
      <c r="K64" s="14">
        <v>20</v>
      </c>
      <c r="L64" s="23">
        <v>40</v>
      </c>
      <c r="M64" s="30">
        <v>1</v>
      </c>
      <c r="N64" s="31">
        <f t="shared" si="0"/>
        <v>40</v>
      </c>
      <c r="O64" s="23">
        <v>8</v>
      </c>
      <c r="P64" s="32"/>
      <c r="Q64" s="5"/>
      <c r="R64" s="4">
        <v>50</v>
      </c>
      <c r="S64" s="23"/>
      <c r="T64" s="42">
        <f t="shared" si="1"/>
        <v>74.5</v>
      </c>
      <c r="U64" s="43">
        <f t="shared" si="2"/>
        <v>50</v>
      </c>
      <c r="V64" s="44"/>
    </row>
    <row r="65" spans="1:22">
      <c r="A65" s="4">
        <v>62</v>
      </c>
      <c r="B65" s="17" t="s">
        <v>91</v>
      </c>
      <c r="C65" s="11"/>
      <c r="D65" s="11"/>
      <c r="E65" s="19"/>
      <c r="F65" s="20">
        <v>1.5</v>
      </c>
      <c r="G65" s="14">
        <v>4</v>
      </c>
      <c r="H65" s="14"/>
      <c r="I65" s="14"/>
      <c r="J65" s="14"/>
      <c r="K65" s="14"/>
      <c r="L65" s="23">
        <v>40</v>
      </c>
      <c r="M65" s="30">
        <v>1</v>
      </c>
      <c r="N65" s="31">
        <f t="shared" si="0"/>
        <v>40</v>
      </c>
      <c r="O65" s="23">
        <v>8</v>
      </c>
      <c r="P65" s="32"/>
      <c r="Q65" s="5"/>
      <c r="R65" s="4">
        <v>50</v>
      </c>
      <c r="S65" s="23"/>
      <c r="T65" s="42">
        <f t="shared" si="1"/>
        <v>53.5</v>
      </c>
      <c r="U65" s="43">
        <f t="shared" si="2"/>
        <v>50</v>
      </c>
      <c r="V65" s="45"/>
    </row>
    <row r="66" spans="1:22">
      <c r="A66" s="4">
        <v>63</v>
      </c>
      <c r="B66" s="17" t="s">
        <v>92</v>
      </c>
      <c r="C66" s="11"/>
      <c r="D66" s="11"/>
      <c r="E66" s="19"/>
      <c r="F66" s="20">
        <v>1.5</v>
      </c>
      <c r="G66" s="14">
        <v>4</v>
      </c>
      <c r="H66" s="14"/>
      <c r="I66" s="14"/>
      <c r="J66" s="14"/>
      <c r="K66" s="14">
        <v>20</v>
      </c>
      <c r="L66" s="29">
        <v>40</v>
      </c>
      <c r="M66" s="18">
        <v>1</v>
      </c>
      <c r="N66" s="31">
        <f t="shared" si="0"/>
        <v>40</v>
      </c>
      <c r="O66" s="23">
        <v>8</v>
      </c>
      <c r="P66" s="32"/>
      <c r="Q66" s="5"/>
      <c r="R66" s="4">
        <v>50</v>
      </c>
      <c r="S66" s="29"/>
      <c r="T66" s="42">
        <f t="shared" si="1"/>
        <v>73.5</v>
      </c>
      <c r="U66" s="43">
        <f t="shared" si="2"/>
        <v>50</v>
      </c>
      <c r="V66" s="44"/>
    </row>
    <row r="67" spans="1:22">
      <c r="A67" s="4">
        <v>64</v>
      </c>
      <c r="B67" s="17" t="s">
        <v>93</v>
      </c>
      <c r="C67" s="11"/>
      <c r="D67" s="11"/>
      <c r="E67" s="19"/>
      <c r="F67" s="20">
        <v>1.5</v>
      </c>
      <c r="G67" s="14">
        <v>4</v>
      </c>
      <c r="H67" s="14"/>
      <c r="I67" s="14"/>
      <c r="J67" s="14"/>
      <c r="K67" s="14">
        <v>20</v>
      </c>
      <c r="L67" s="29">
        <v>40</v>
      </c>
      <c r="M67" s="18">
        <v>1</v>
      </c>
      <c r="N67" s="31">
        <f t="shared" si="0"/>
        <v>40</v>
      </c>
      <c r="O67" s="23">
        <v>8</v>
      </c>
      <c r="P67" s="32"/>
      <c r="Q67" s="5"/>
      <c r="R67" s="4">
        <v>50</v>
      </c>
      <c r="S67" s="29"/>
      <c r="T67" s="42">
        <f t="shared" si="1"/>
        <v>73.5</v>
      </c>
      <c r="U67" s="43">
        <f t="shared" si="2"/>
        <v>50</v>
      </c>
      <c r="V67" s="44"/>
    </row>
    <row r="68" spans="1:22">
      <c r="A68" s="4">
        <v>65</v>
      </c>
      <c r="B68" s="7" t="s">
        <v>94</v>
      </c>
      <c r="C68" s="11"/>
      <c r="D68" s="11"/>
      <c r="E68" s="19"/>
      <c r="F68" s="22">
        <v>0.75</v>
      </c>
      <c r="G68" s="14">
        <v>5</v>
      </c>
      <c r="H68" s="14"/>
      <c r="I68" s="14"/>
      <c r="J68" s="14"/>
      <c r="K68" s="14"/>
      <c r="L68" s="29">
        <v>48</v>
      </c>
      <c r="M68" s="30">
        <v>0.833</v>
      </c>
      <c r="N68" s="31">
        <f t="shared" si="0"/>
        <v>39.984</v>
      </c>
      <c r="O68" s="23">
        <v>8</v>
      </c>
      <c r="P68" s="32">
        <v>8</v>
      </c>
      <c r="Q68" s="5"/>
      <c r="R68" s="4">
        <v>50</v>
      </c>
      <c r="S68" s="29"/>
      <c r="T68" s="42">
        <f t="shared" ref="T68:T76" si="3">C68+D68+E68+F68+G68+H68+I68+J68+K68+N68+O68+P68</f>
        <v>61.734</v>
      </c>
      <c r="U68" s="43">
        <f t="shared" ref="U68:U76" si="4">Q68+R68-S68</f>
        <v>50</v>
      </c>
      <c r="V68" s="45"/>
    </row>
    <row r="69" spans="1:22">
      <c r="A69" s="4">
        <v>66</v>
      </c>
      <c r="B69" s="7" t="s">
        <v>95</v>
      </c>
      <c r="C69" s="11"/>
      <c r="D69" s="11"/>
      <c r="E69" s="19"/>
      <c r="F69" s="22">
        <v>0.75</v>
      </c>
      <c r="G69" s="14">
        <v>6</v>
      </c>
      <c r="H69" s="14"/>
      <c r="I69" s="14"/>
      <c r="J69" s="14"/>
      <c r="K69" s="14"/>
      <c r="L69" s="29">
        <v>48</v>
      </c>
      <c r="M69" s="30">
        <v>0.833</v>
      </c>
      <c r="N69" s="31">
        <f t="shared" si="0"/>
        <v>39.984</v>
      </c>
      <c r="O69" s="23">
        <v>8</v>
      </c>
      <c r="P69" s="32">
        <v>8</v>
      </c>
      <c r="Q69" s="5"/>
      <c r="R69" s="4">
        <v>50</v>
      </c>
      <c r="S69" s="29"/>
      <c r="T69" s="42">
        <f t="shared" si="3"/>
        <v>62.734</v>
      </c>
      <c r="U69" s="43">
        <f t="shared" si="4"/>
        <v>50</v>
      </c>
      <c r="V69" s="44" t="s">
        <v>86</v>
      </c>
    </row>
    <row r="70" spans="1:22">
      <c r="A70" s="4">
        <v>67</v>
      </c>
      <c r="B70" s="17" t="s">
        <v>96</v>
      </c>
      <c r="C70" s="11">
        <v>7</v>
      </c>
      <c r="D70" s="11"/>
      <c r="E70" s="11"/>
      <c r="F70" s="47"/>
      <c r="G70" s="14">
        <v>5</v>
      </c>
      <c r="H70" s="11"/>
      <c r="I70" s="11"/>
      <c r="J70" s="11"/>
      <c r="K70" s="11">
        <v>20</v>
      </c>
      <c r="L70" s="11">
        <v>48</v>
      </c>
      <c r="M70" s="30">
        <v>0.833</v>
      </c>
      <c r="N70" s="31">
        <f t="shared" ref="N70:N91" si="5">L70*M70</f>
        <v>39.984</v>
      </c>
      <c r="O70" s="11">
        <v>8</v>
      </c>
      <c r="P70" s="11"/>
      <c r="Q70" s="11"/>
      <c r="R70" s="11">
        <v>50</v>
      </c>
      <c r="S70" s="11"/>
      <c r="T70" s="42">
        <f t="shared" si="3"/>
        <v>79.984</v>
      </c>
      <c r="U70" s="43">
        <f t="shared" si="4"/>
        <v>50</v>
      </c>
      <c r="V70" s="45"/>
    </row>
    <row r="71" spans="1:22">
      <c r="A71" s="4">
        <v>68</v>
      </c>
      <c r="B71" s="7" t="s">
        <v>97</v>
      </c>
      <c r="C71" s="11"/>
      <c r="D71" s="11">
        <v>20</v>
      </c>
      <c r="E71" s="19"/>
      <c r="F71" s="22">
        <v>0.75</v>
      </c>
      <c r="G71" s="14">
        <v>4</v>
      </c>
      <c r="H71" s="14"/>
      <c r="I71" s="14"/>
      <c r="J71" s="14"/>
      <c r="K71" s="14"/>
      <c r="L71" s="23">
        <v>40</v>
      </c>
      <c r="M71" s="30">
        <v>1</v>
      </c>
      <c r="N71" s="31">
        <f t="shared" si="5"/>
        <v>40</v>
      </c>
      <c r="O71" s="23">
        <v>8</v>
      </c>
      <c r="P71" s="11">
        <v>8</v>
      </c>
      <c r="Q71" s="5"/>
      <c r="R71" s="4">
        <v>50</v>
      </c>
      <c r="S71" s="23"/>
      <c r="T71" s="42">
        <f t="shared" si="3"/>
        <v>80.75</v>
      </c>
      <c r="U71" s="43">
        <f t="shared" si="4"/>
        <v>50</v>
      </c>
      <c r="V71" s="71"/>
    </row>
    <row r="72" spans="1:22">
      <c r="A72" s="4">
        <v>69</v>
      </c>
      <c r="B72" s="17" t="s">
        <v>98</v>
      </c>
      <c r="C72" s="11">
        <v>18</v>
      </c>
      <c r="D72" s="11"/>
      <c r="E72" s="19"/>
      <c r="F72" s="22">
        <v>0.75</v>
      </c>
      <c r="G72" s="16">
        <v>7</v>
      </c>
      <c r="H72" s="14"/>
      <c r="I72" s="14"/>
      <c r="J72" s="14"/>
      <c r="K72" s="14"/>
      <c r="L72" s="62">
        <v>48</v>
      </c>
      <c r="M72" s="30">
        <v>0.833</v>
      </c>
      <c r="N72" s="31">
        <f t="shared" si="5"/>
        <v>39.984</v>
      </c>
      <c r="O72" s="23">
        <v>8</v>
      </c>
      <c r="P72" s="32">
        <v>8</v>
      </c>
      <c r="Q72" s="5"/>
      <c r="R72" s="4">
        <v>50</v>
      </c>
      <c r="S72" s="23"/>
      <c r="T72" s="42">
        <f t="shared" si="3"/>
        <v>81.734</v>
      </c>
      <c r="U72" s="43">
        <f t="shared" si="4"/>
        <v>50</v>
      </c>
      <c r="V72" s="45"/>
    </row>
    <row r="73" spans="1:22">
      <c r="A73" s="4">
        <v>70</v>
      </c>
      <c r="B73" s="7" t="s">
        <v>99</v>
      </c>
      <c r="C73" s="11"/>
      <c r="D73" s="11"/>
      <c r="E73" s="19"/>
      <c r="F73" s="22">
        <v>0.75</v>
      </c>
      <c r="G73" s="14">
        <v>6</v>
      </c>
      <c r="H73" s="14"/>
      <c r="I73" s="14"/>
      <c r="J73" s="14"/>
      <c r="K73" s="14"/>
      <c r="L73" s="62">
        <v>48</v>
      </c>
      <c r="M73" s="30">
        <v>0.833</v>
      </c>
      <c r="N73" s="31">
        <f t="shared" si="5"/>
        <v>39.984</v>
      </c>
      <c r="O73" s="23">
        <v>8</v>
      </c>
      <c r="P73" s="32">
        <v>8</v>
      </c>
      <c r="Q73" s="5"/>
      <c r="R73" s="4">
        <v>50</v>
      </c>
      <c r="S73" s="23"/>
      <c r="T73" s="42">
        <f t="shared" si="3"/>
        <v>62.734</v>
      </c>
      <c r="U73" s="43">
        <f t="shared" si="4"/>
        <v>50</v>
      </c>
      <c r="V73" s="44"/>
    </row>
    <row r="74" spans="1:22">
      <c r="A74" s="4">
        <v>71</v>
      </c>
      <c r="B74" s="7" t="s">
        <v>100</v>
      </c>
      <c r="C74" s="11"/>
      <c r="D74" s="11"/>
      <c r="E74" s="19"/>
      <c r="F74" s="20"/>
      <c r="G74" s="16">
        <v>3</v>
      </c>
      <c r="H74" s="14"/>
      <c r="I74" s="14"/>
      <c r="J74" s="14"/>
      <c r="K74" s="14"/>
      <c r="L74" s="62">
        <v>48</v>
      </c>
      <c r="M74" s="30">
        <v>0.833</v>
      </c>
      <c r="N74" s="31">
        <f t="shared" si="5"/>
        <v>39.984</v>
      </c>
      <c r="O74" s="23">
        <v>0</v>
      </c>
      <c r="P74" s="32"/>
      <c r="Q74" s="5"/>
      <c r="R74" s="4">
        <v>0</v>
      </c>
      <c r="S74" s="23"/>
      <c r="T74" s="42">
        <f t="shared" si="3"/>
        <v>42.984</v>
      </c>
      <c r="U74" s="43">
        <f t="shared" si="4"/>
        <v>0</v>
      </c>
      <c r="V74" s="45" t="s">
        <v>101</v>
      </c>
    </row>
    <row r="75" spans="1:22">
      <c r="A75" s="4">
        <v>72</v>
      </c>
      <c r="B75" s="17" t="s">
        <v>102</v>
      </c>
      <c r="C75" s="11"/>
      <c r="D75" s="11"/>
      <c r="E75" s="19"/>
      <c r="F75" s="20"/>
      <c r="G75" s="14">
        <v>5</v>
      </c>
      <c r="H75" s="14"/>
      <c r="I75" s="14"/>
      <c r="J75" s="14"/>
      <c r="K75" s="14">
        <v>20</v>
      </c>
      <c r="L75" s="62">
        <v>56</v>
      </c>
      <c r="M75" s="30">
        <v>0.833</v>
      </c>
      <c r="N75" s="31">
        <f t="shared" si="5"/>
        <v>46.648</v>
      </c>
      <c r="O75" s="23">
        <v>8</v>
      </c>
      <c r="P75" s="32"/>
      <c r="Q75" s="5"/>
      <c r="R75" s="4">
        <v>50</v>
      </c>
      <c r="S75" s="23"/>
      <c r="T75" s="42">
        <f t="shared" si="3"/>
        <v>79.648</v>
      </c>
      <c r="U75" s="43">
        <f t="shared" si="4"/>
        <v>50</v>
      </c>
      <c r="V75" s="45"/>
    </row>
    <row r="76" spans="1:22">
      <c r="A76" s="4">
        <v>73</v>
      </c>
      <c r="B76" s="17" t="s">
        <v>103</v>
      </c>
      <c r="C76" s="11">
        <v>7</v>
      </c>
      <c r="D76" s="11"/>
      <c r="E76" s="19"/>
      <c r="F76" s="20"/>
      <c r="G76" s="14">
        <v>5</v>
      </c>
      <c r="H76" s="14"/>
      <c r="I76" s="14"/>
      <c r="J76" s="14"/>
      <c r="K76" s="14">
        <v>20</v>
      </c>
      <c r="L76" s="23">
        <v>56</v>
      </c>
      <c r="M76" s="30">
        <v>0.833</v>
      </c>
      <c r="N76" s="31">
        <f t="shared" si="5"/>
        <v>46.648</v>
      </c>
      <c r="O76" s="23">
        <v>8</v>
      </c>
      <c r="P76" s="32"/>
      <c r="Q76" s="5"/>
      <c r="R76" s="4">
        <v>50</v>
      </c>
      <c r="S76" s="23"/>
      <c r="T76" s="42">
        <f t="shared" si="3"/>
        <v>86.648</v>
      </c>
      <c r="U76" s="43">
        <f t="shared" si="4"/>
        <v>50</v>
      </c>
      <c r="V76" s="44"/>
    </row>
    <row r="77" spans="1:22">
      <c r="A77" s="4">
        <v>74</v>
      </c>
      <c r="B77" s="17" t="s">
        <v>104</v>
      </c>
      <c r="C77" s="11"/>
      <c r="D77" s="11"/>
      <c r="E77" s="19"/>
      <c r="F77" s="20"/>
      <c r="G77" s="14">
        <v>5</v>
      </c>
      <c r="H77" s="14"/>
      <c r="I77" s="14"/>
      <c r="J77" s="14"/>
      <c r="K77" s="14">
        <v>20</v>
      </c>
      <c r="L77" s="23">
        <v>48</v>
      </c>
      <c r="M77" s="30">
        <v>0.833</v>
      </c>
      <c r="N77" s="31">
        <f t="shared" si="5"/>
        <v>39.984</v>
      </c>
      <c r="O77" s="23">
        <v>8</v>
      </c>
      <c r="P77" s="32"/>
      <c r="Q77" s="5"/>
      <c r="R77" s="4"/>
      <c r="S77" s="23"/>
      <c r="T77" s="42"/>
      <c r="U77" s="43"/>
      <c r="V77" s="44"/>
    </row>
    <row r="78" spans="1:22">
      <c r="A78" s="4">
        <v>75</v>
      </c>
      <c r="B78" s="7" t="s">
        <v>106</v>
      </c>
      <c r="C78" s="11"/>
      <c r="D78" s="11"/>
      <c r="E78" s="19"/>
      <c r="F78" s="22">
        <v>0.75</v>
      </c>
      <c r="G78" s="14">
        <v>6</v>
      </c>
      <c r="H78" s="14"/>
      <c r="I78" s="14"/>
      <c r="J78" s="14"/>
      <c r="K78" s="14"/>
      <c r="L78" s="29">
        <v>48</v>
      </c>
      <c r="M78" s="30">
        <v>0.833</v>
      </c>
      <c r="N78" s="31">
        <f t="shared" si="5"/>
        <v>39.984</v>
      </c>
      <c r="O78" s="23">
        <v>8</v>
      </c>
      <c r="P78" s="32">
        <v>8</v>
      </c>
      <c r="Q78" s="5"/>
      <c r="R78" s="4">
        <v>50</v>
      </c>
      <c r="S78" s="29"/>
      <c r="T78" s="42">
        <f t="shared" ref="T78:T91" si="6">C78+D78+E78+F78+G78+H78+I78+J78+K78+N78+O78+P78</f>
        <v>62.734</v>
      </c>
      <c r="U78" s="43">
        <f t="shared" ref="U78:U91" si="7">Q78+R78-S78</f>
        <v>50</v>
      </c>
      <c r="V78" s="45"/>
    </row>
    <row r="79" spans="1:22">
      <c r="A79" s="4">
        <v>76</v>
      </c>
      <c r="B79" s="17" t="s">
        <v>107</v>
      </c>
      <c r="C79" s="11"/>
      <c r="D79" s="11"/>
      <c r="E79" s="19"/>
      <c r="F79" s="22">
        <v>0.75</v>
      </c>
      <c r="G79" s="14">
        <v>6</v>
      </c>
      <c r="H79" s="14"/>
      <c r="I79" s="14"/>
      <c r="J79" s="14"/>
      <c r="K79" s="14"/>
      <c r="L79" s="29">
        <v>48</v>
      </c>
      <c r="M79" s="30">
        <v>0.833</v>
      </c>
      <c r="N79" s="31">
        <f t="shared" si="5"/>
        <v>39.984</v>
      </c>
      <c r="O79" s="23">
        <v>8</v>
      </c>
      <c r="P79" s="32">
        <v>8</v>
      </c>
      <c r="Q79" s="5"/>
      <c r="R79" s="4">
        <v>50</v>
      </c>
      <c r="S79" s="29"/>
      <c r="T79" s="42">
        <f t="shared" si="6"/>
        <v>62.734</v>
      </c>
      <c r="U79" s="43">
        <f t="shared" si="7"/>
        <v>50</v>
      </c>
      <c r="V79" s="44"/>
    </row>
    <row r="80" spans="1:22">
      <c r="A80" s="4">
        <v>77</v>
      </c>
      <c r="B80" s="7" t="s">
        <v>108</v>
      </c>
      <c r="C80" s="11">
        <v>14</v>
      </c>
      <c r="D80" s="11"/>
      <c r="E80" s="19"/>
      <c r="F80" s="20"/>
      <c r="G80" s="14">
        <v>5</v>
      </c>
      <c r="H80" s="14"/>
      <c r="I80" s="14"/>
      <c r="J80" s="14"/>
      <c r="K80" s="14"/>
      <c r="L80" s="29">
        <v>48</v>
      </c>
      <c r="M80" s="30">
        <v>0.833</v>
      </c>
      <c r="N80" s="31">
        <f t="shared" si="5"/>
        <v>39.984</v>
      </c>
      <c r="O80" s="23">
        <v>8</v>
      </c>
      <c r="P80" s="32"/>
      <c r="Q80" s="5"/>
      <c r="R80" s="4">
        <v>0</v>
      </c>
      <c r="S80" s="29"/>
      <c r="T80" s="42">
        <f t="shared" si="6"/>
        <v>66.984</v>
      </c>
      <c r="U80" s="43">
        <f t="shared" si="7"/>
        <v>0</v>
      </c>
      <c r="V80" s="45"/>
    </row>
    <row r="81" spans="1:22">
      <c r="A81" s="4">
        <v>78</v>
      </c>
      <c r="B81" s="17" t="s">
        <v>109</v>
      </c>
      <c r="C81" s="11">
        <v>14</v>
      </c>
      <c r="D81" s="11"/>
      <c r="E81" s="19"/>
      <c r="F81" s="22">
        <v>0.75</v>
      </c>
      <c r="G81" s="14">
        <v>3</v>
      </c>
      <c r="H81" s="14"/>
      <c r="I81" s="14"/>
      <c r="J81" s="14"/>
      <c r="K81" s="14"/>
      <c r="L81" s="23">
        <v>48</v>
      </c>
      <c r="M81" s="30">
        <v>0.833</v>
      </c>
      <c r="N81" s="31">
        <f t="shared" si="5"/>
        <v>39.984</v>
      </c>
      <c r="O81" s="23">
        <v>8</v>
      </c>
      <c r="P81" s="32">
        <v>8</v>
      </c>
      <c r="Q81" s="5"/>
      <c r="R81" s="4">
        <v>50</v>
      </c>
      <c r="S81" s="23"/>
      <c r="T81" s="42">
        <f t="shared" si="6"/>
        <v>73.734</v>
      </c>
      <c r="U81" s="43">
        <f t="shared" si="7"/>
        <v>50</v>
      </c>
      <c r="V81" s="45"/>
    </row>
    <row r="82" spans="1:22">
      <c r="A82" s="4">
        <v>79</v>
      </c>
      <c r="B82" s="17" t="s">
        <v>111</v>
      </c>
      <c r="C82" s="11"/>
      <c r="D82" s="11"/>
      <c r="E82" s="19"/>
      <c r="F82" s="20"/>
      <c r="G82" s="14">
        <v>3</v>
      </c>
      <c r="H82" s="14"/>
      <c r="I82" s="14"/>
      <c r="J82" s="14"/>
      <c r="K82" s="14"/>
      <c r="L82" s="23">
        <v>48</v>
      </c>
      <c r="M82" s="30">
        <v>0.833</v>
      </c>
      <c r="N82" s="31">
        <f t="shared" si="5"/>
        <v>39.984</v>
      </c>
      <c r="O82" s="23">
        <v>8</v>
      </c>
      <c r="P82" s="32"/>
      <c r="Q82" s="5"/>
      <c r="R82" s="4">
        <v>50</v>
      </c>
      <c r="S82" s="23"/>
      <c r="T82" s="42">
        <f t="shared" si="6"/>
        <v>50.984</v>
      </c>
      <c r="U82" s="43">
        <f t="shared" si="7"/>
        <v>50</v>
      </c>
      <c r="V82" s="45"/>
    </row>
    <row r="83" spans="1:22">
      <c r="A83" s="4">
        <v>80</v>
      </c>
      <c r="B83" s="17" t="s">
        <v>112</v>
      </c>
      <c r="C83" s="11">
        <v>18</v>
      </c>
      <c r="D83" s="11"/>
      <c r="E83" s="19"/>
      <c r="F83" s="20"/>
      <c r="G83" s="14">
        <v>4</v>
      </c>
      <c r="H83" s="14"/>
      <c r="I83" s="14"/>
      <c r="J83" s="14"/>
      <c r="K83" s="14"/>
      <c r="L83" s="23">
        <v>48</v>
      </c>
      <c r="M83" s="30">
        <v>0.833</v>
      </c>
      <c r="N83" s="31">
        <f t="shared" si="5"/>
        <v>39.984</v>
      </c>
      <c r="O83" s="23">
        <v>4</v>
      </c>
      <c r="P83" s="32"/>
      <c r="Q83" s="5"/>
      <c r="R83" s="4">
        <v>50</v>
      </c>
      <c r="S83" s="23"/>
      <c r="T83" s="42">
        <f t="shared" si="6"/>
        <v>65.984</v>
      </c>
      <c r="U83" s="43">
        <f t="shared" si="7"/>
        <v>50</v>
      </c>
      <c r="V83" s="45"/>
    </row>
    <row r="84" spans="1:22">
      <c r="A84" s="4">
        <v>81</v>
      </c>
      <c r="B84" s="48" t="s">
        <v>113</v>
      </c>
      <c r="C84" s="49"/>
      <c r="D84" s="49"/>
      <c r="E84" s="50"/>
      <c r="F84" s="51"/>
      <c r="G84" s="52">
        <v>0</v>
      </c>
      <c r="H84" s="53"/>
      <c r="I84" s="53"/>
      <c r="J84" s="53"/>
      <c r="K84" s="53"/>
      <c r="L84" s="53">
        <v>0</v>
      </c>
      <c r="M84" s="63">
        <v>0.833</v>
      </c>
      <c r="N84" s="64">
        <f t="shared" si="5"/>
        <v>0</v>
      </c>
      <c r="O84" s="53">
        <v>0</v>
      </c>
      <c r="P84" s="65"/>
      <c r="Q84" s="72"/>
      <c r="R84" s="73">
        <v>50</v>
      </c>
      <c r="S84" s="53"/>
      <c r="T84" s="42">
        <f>C84+D84+E84+F84+G84+H84+I84+J84+K84+N84+O84+P84</f>
        <v>0</v>
      </c>
      <c r="U84" s="74">
        <f t="shared" si="7"/>
        <v>50</v>
      </c>
      <c r="V84" s="75"/>
    </row>
    <row r="85" spans="1:22">
      <c r="A85" s="4">
        <v>82</v>
      </c>
      <c r="B85" s="7" t="s">
        <v>115</v>
      </c>
      <c r="C85" s="11">
        <v>9</v>
      </c>
      <c r="D85" s="11"/>
      <c r="E85" s="19"/>
      <c r="F85" s="20"/>
      <c r="G85" s="14">
        <v>7</v>
      </c>
      <c r="H85" s="14"/>
      <c r="I85" s="14"/>
      <c r="J85" s="14">
        <v>3.3</v>
      </c>
      <c r="K85" s="14">
        <v>20</v>
      </c>
      <c r="L85" s="29">
        <v>44</v>
      </c>
      <c r="M85" s="30">
        <v>0.833</v>
      </c>
      <c r="N85" s="31">
        <f t="shared" si="5"/>
        <v>36.652</v>
      </c>
      <c r="O85" s="23">
        <v>4</v>
      </c>
      <c r="P85" s="32">
        <v>12</v>
      </c>
      <c r="Q85" s="5"/>
      <c r="R85" s="4">
        <v>50</v>
      </c>
      <c r="S85" s="29"/>
      <c r="T85" s="42">
        <f t="shared" si="6"/>
        <v>91.952</v>
      </c>
      <c r="U85" s="43">
        <f t="shared" si="7"/>
        <v>50</v>
      </c>
      <c r="V85" s="44" t="s">
        <v>116</v>
      </c>
    </row>
    <row r="86" spans="1:22">
      <c r="A86" s="4">
        <v>83</v>
      </c>
      <c r="B86" s="95" t="s">
        <v>117</v>
      </c>
      <c r="C86" s="96">
        <v>0</v>
      </c>
      <c r="D86" s="96">
        <v>22</v>
      </c>
      <c r="E86" s="97"/>
      <c r="F86" s="98"/>
      <c r="G86" s="24"/>
      <c r="H86" s="24"/>
      <c r="I86" s="24"/>
      <c r="J86" s="14">
        <v>3.3</v>
      </c>
      <c r="K86" s="24"/>
      <c r="L86" s="24">
        <v>6</v>
      </c>
      <c r="M86" s="99">
        <v>1</v>
      </c>
      <c r="N86" s="31">
        <f t="shared" si="5"/>
        <v>6</v>
      </c>
      <c r="O86" s="24">
        <v>4</v>
      </c>
      <c r="P86" s="100"/>
      <c r="Q86" s="101"/>
      <c r="R86" s="102">
        <v>50</v>
      </c>
      <c r="S86" s="24"/>
      <c r="T86" s="42">
        <f t="shared" si="6"/>
        <v>35.3</v>
      </c>
      <c r="U86" s="43">
        <f t="shared" si="7"/>
        <v>50</v>
      </c>
      <c r="V86" s="103" t="s">
        <v>182</v>
      </c>
    </row>
    <row r="87" spans="1:22">
      <c r="A87" s="4">
        <v>84</v>
      </c>
      <c r="B87" s="7" t="s">
        <v>118</v>
      </c>
      <c r="C87" s="11">
        <v>7</v>
      </c>
      <c r="D87" s="11">
        <v>22</v>
      </c>
      <c r="E87" s="19"/>
      <c r="F87" s="20"/>
      <c r="G87" s="14">
        <v>4</v>
      </c>
      <c r="H87" s="14"/>
      <c r="I87" s="14"/>
      <c r="J87" s="14">
        <v>3.3</v>
      </c>
      <c r="K87" s="14"/>
      <c r="L87" s="29">
        <v>30</v>
      </c>
      <c r="M87" s="30">
        <v>1</v>
      </c>
      <c r="N87" s="31">
        <f t="shared" si="5"/>
        <v>30</v>
      </c>
      <c r="O87" s="23">
        <v>0</v>
      </c>
      <c r="P87" s="32"/>
      <c r="Q87" s="5"/>
      <c r="R87" s="4">
        <v>50</v>
      </c>
      <c r="S87" s="29"/>
      <c r="T87" s="42">
        <f t="shared" si="6"/>
        <v>66.3</v>
      </c>
      <c r="U87" s="43">
        <f t="shared" si="7"/>
        <v>50</v>
      </c>
      <c r="V87" s="45" t="s">
        <v>183</v>
      </c>
    </row>
    <row r="88" spans="1:22">
      <c r="A88" s="4">
        <v>85</v>
      </c>
      <c r="B88" s="17" t="s">
        <v>119</v>
      </c>
      <c r="C88" s="11">
        <v>14</v>
      </c>
      <c r="D88" s="11"/>
      <c r="E88" s="19"/>
      <c r="F88" s="20"/>
      <c r="G88" s="14">
        <v>5</v>
      </c>
      <c r="H88" s="14"/>
      <c r="I88" s="14"/>
      <c r="J88" s="14">
        <v>3.3</v>
      </c>
      <c r="K88" s="14"/>
      <c r="L88" s="29">
        <v>48</v>
      </c>
      <c r="M88" s="30">
        <v>0.833</v>
      </c>
      <c r="N88" s="31">
        <f t="shared" si="5"/>
        <v>39.984</v>
      </c>
      <c r="O88" s="23">
        <v>8</v>
      </c>
      <c r="P88" s="32">
        <v>8</v>
      </c>
      <c r="Q88" s="5"/>
      <c r="R88" s="4">
        <v>50</v>
      </c>
      <c r="S88" s="29"/>
      <c r="T88" s="42">
        <f t="shared" si="6"/>
        <v>78.284</v>
      </c>
      <c r="U88" s="43">
        <f t="shared" si="7"/>
        <v>50</v>
      </c>
      <c r="V88" s="44"/>
    </row>
    <row r="89" spans="1:22">
      <c r="A89" s="4">
        <v>86</v>
      </c>
      <c r="B89" s="17" t="s">
        <v>120</v>
      </c>
      <c r="C89" s="11"/>
      <c r="D89" s="11"/>
      <c r="E89" s="19"/>
      <c r="F89" s="20"/>
      <c r="G89" s="14">
        <v>3</v>
      </c>
      <c r="H89" s="14"/>
      <c r="I89" s="14"/>
      <c r="J89" s="14">
        <v>3.3</v>
      </c>
      <c r="K89" s="14"/>
      <c r="L89" s="29">
        <v>48</v>
      </c>
      <c r="M89" s="30">
        <v>0.833</v>
      </c>
      <c r="N89" s="31">
        <f t="shared" si="5"/>
        <v>39.984</v>
      </c>
      <c r="O89" s="23">
        <v>8</v>
      </c>
      <c r="P89" s="32"/>
      <c r="Q89" s="5"/>
      <c r="R89" s="4">
        <v>50</v>
      </c>
      <c r="S89" s="29"/>
      <c r="T89" s="42">
        <f t="shared" si="6"/>
        <v>54.284</v>
      </c>
      <c r="U89" s="43">
        <f t="shared" si="7"/>
        <v>50</v>
      </c>
      <c r="V89" s="45"/>
    </row>
    <row r="90" spans="1:22">
      <c r="A90" s="4">
        <v>87</v>
      </c>
      <c r="B90" s="7" t="s">
        <v>121</v>
      </c>
      <c r="C90" s="11">
        <v>7</v>
      </c>
      <c r="D90" s="11"/>
      <c r="E90" s="19"/>
      <c r="F90" s="20"/>
      <c r="G90" s="14">
        <v>4</v>
      </c>
      <c r="H90" s="14"/>
      <c r="I90" s="14"/>
      <c r="J90" s="14">
        <v>3.3</v>
      </c>
      <c r="K90" s="14">
        <v>20</v>
      </c>
      <c r="L90" s="23">
        <v>48</v>
      </c>
      <c r="M90" s="30">
        <v>0.833</v>
      </c>
      <c r="N90" s="31">
        <f t="shared" si="5"/>
        <v>39.984</v>
      </c>
      <c r="O90" s="23">
        <v>8</v>
      </c>
      <c r="P90" s="32">
        <v>8</v>
      </c>
      <c r="Q90" s="5"/>
      <c r="R90" s="4">
        <v>50</v>
      </c>
      <c r="S90" s="23"/>
      <c r="T90" s="42">
        <f t="shared" si="6"/>
        <v>90.284</v>
      </c>
      <c r="U90" s="43">
        <f t="shared" si="7"/>
        <v>50</v>
      </c>
      <c r="V90" s="45"/>
    </row>
    <row r="91" spans="1:22">
      <c r="A91" s="4">
        <v>88</v>
      </c>
      <c r="B91" s="17" t="s">
        <v>122</v>
      </c>
      <c r="C91" s="11"/>
      <c r="D91" s="11"/>
      <c r="E91" s="19"/>
      <c r="F91" s="20"/>
      <c r="G91" s="14">
        <v>3</v>
      </c>
      <c r="H91" s="14"/>
      <c r="I91" s="14"/>
      <c r="J91" s="14">
        <v>3.3</v>
      </c>
      <c r="K91" s="14"/>
      <c r="L91" s="23">
        <v>48</v>
      </c>
      <c r="M91" s="30">
        <v>0.833</v>
      </c>
      <c r="N91" s="31">
        <f t="shared" si="5"/>
        <v>39.984</v>
      </c>
      <c r="O91" s="23">
        <v>8</v>
      </c>
      <c r="P91" s="32"/>
      <c r="Q91" s="5"/>
      <c r="R91" s="4">
        <v>50</v>
      </c>
      <c r="S91" s="23"/>
      <c r="T91" s="42">
        <f t="shared" si="6"/>
        <v>54.284</v>
      </c>
      <c r="U91" s="43">
        <f t="shared" si="7"/>
        <v>50</v>
      </c>
      <c r="V91" s="45"/>
    </row>
    <row r="92" spans="1:22">
      <c r="A92" s="4">
        <v>89</v>
      </c>
      <c r="B92" s="7" t="s">
        <v>123</v>
      </c>
      <c r="C92" s="11">
        <v>7</v>
      </c>
      <c r="D92" s="11"/>
      <c r="E92" s="19"/>
      <c r="F92" s="20"/>
      <c r="G92" s="14">
        <v>4</v>
      </c>
      <c r="H92" s="14"/>
      <c r="I92" s="14"/>
      <c r="J92" s="14">
        <v>3.3</v>
      </c>
      <c r="K92" s="14">
        <v>20</v>
      </c>
      <c r="L92" s="69">
        <v>48</v>
      </c>
      <c r="M92" s="30">
        <v>0.833</v>
      </c>
      <c r="N92" s="31">
        <f t="shared" ref="N92:N130" si="8">L92*M92</f>
        <v>39.984</v>
      </c>
      <c r="O92" s="23">
        <v>8</v>
      </c>
      <c r="P92" s="32">
        <v>8</v>
      </c>
      <c r="Q92" s="5"/>
      <c r="R92" s="4">
        <v>50</v>
      </c>
      <c r="S92" s="29"/>
      <c r="T92" s="42">
        <f t="shared" ref="T92:T143" si="9">C92+D92+E92+F92+G92+H92+I92+J92+K92+N92+O92+P92</f>
        <v>90.284</v>
      </c>
      <c r="U92" s="43">
        <f t="shared" ref="U92:U142" si="10">Q92+R92-S92</f>
        <v>50</v>
      </c>
      <c r="V92" s="44"/>
    </row>
    <row r="93" spans="1:22">
      <c r="A93" s="4">
        <v>90</v>
      </c>
      <c r="B93" s="17" t="s">
        <v>124</v>
      </c>
      <c r="C93" s="11"/>
      <c r="D93" s="11"/>
      <c r="E93" s="19"/>
      <c r="F93" s="20"/>
      <c r="G93" s="14">
        <v>4</v>
      </c>
      <c r="H93" s="14"/>
      <c r="I93" s="14"/>
      <c r="J93" s="14">
        <v>3.3</v>
      </c>
      <c r="K93" s="14">
        <v>20</v>
      </c>
      <c r="L93" s="69">
        <v>48</v>
      </c>
      <c r="M93" s="30">
        <v>0.833</v>
      </c>
      <c r="N93" s="31">
        <f t="shared" si="8"/>
        <v>39.984</v>
      </c>
      <c r="O93" s="23">
        <v>8</v>
      </c>
      <c r="P93" s="32">
        <v>8</v>
      </c>
      <c r="Q93" s="5"/>
      <c r="R93" s="4">
        <v>50</v>
      </c>
      <c r="S93" s="29"/>
      <c r="T93" s="42">
        <f t="shared" si="9"/>
        <v>83.284</v>
      </c>
      <c r="U93" s="43">
        <f t="shared" si="10"/>
        <v>50</v>
      </c>
      <c r="V93" s="44"/>
    </row>
    <row r="94" spans="1:22">
      <c r="A94" s="4">
        <v>91</v>
      </c>
      <c r="B94" s="7" t="s">
        <v>125</v>
      </c>
      <c r="C94" s="11"/>
      <c r="D94" s="11"/>
      <c r="E94" s="19"/>
      <c r="F94" s="20"/>
      <c r="G94" s="14">
        <v>5</v>
      </c>
      <c r="H94" s="14"/>
      <c r="I94" s="14"/>
      <c r="J94" s="14"/>
      <c r="K94" s="14"/>
      <c r="L94" s="29">
        <v>40</v>
      </c>
      <c r="M94" s="30">
        <v>0.833</v>
      </c>
      <c r="N94" s="31">
        <f t="shared" si="8"/>
        <v>33.32</v>
      </c>
      <c r="O94" s="23">
        <v>4</v>
      </c>
      <c r="P94" s="32">
        <v>8</v>
      </c>
      <c r="Q94" s="5"/>
      <c r="R94" s="4">
        <v>50</v>
      </c>
      <c r="S94" s="29"/>
      <c r="T94" s="42">
        <f t="shared" si="9"/>
        <v>50.32</v>
      </c>
      <c r="U94" s="43">
        <f t="shared" si="10"/>
        <v>50</v>
      </c>
      <c r="V94" s="45"/>
    </row>
    <row r="95" ht="15" spans="1:22">
      <c r="A95" s="4">
        <v>92</v>
      </c>
      <c r="B95" s="7" t="s">
        <v>126</v>
      </c>
      <c r="C95" s="11"/>
      <c r="D95" s="11"/>
      <c r="E95" s="19"/>
      <c r="F95" s="20"/>
      <c r="G95" s="14">
        <v>0</v>
      </c>
      <c r="H95" s="14"/>
      <c r="I95" s="14"/>
      <c r="J95" s="14"/>
      <c r="K95" s="14"/>
      <c r="L95" s="29">
        <v>0</v>
      </c>
      <c r="M95" s="30">
        <v>0.833</v>
      </c>
      <c r="N95" s="31">
        <f t="shared" si="8"/>
        <v>0</v>
      </c>
      <c r="O95" s="23">
        <v>0</v>
      </c>
      <c r="P95" s="32">
        <v>0</v>
      </c>
      <c r="Q95" s="5"/>
      <c r="R95" s="4">
        <v>50</v>
      </c>
      <c r="S95" s="29"/>
      <c r="T95" s="42">
        <f t="shared" si="9"/>
        <v>0</v>
      </c>
      <c r="U95" s="43">
        <f t="shared" si="10"/>
        <v>50</v>
      </c>
      <c r="V95" s="81"/>
    </row>
    <row r="96" spans="1:22">
      <c r="A96" s="4">
        <v>93</v>
      </c>
      <c r="B96" s="7" t="s">
        <v>127</v>
      </c>
      <c r="C96" s="11">
        <v>18</v>
      </c>
      <c r="D96" s="11"/>
      <c r="E96" s="19"/>
      <c r="F96" s="20"/>
      <c r="G96" s="14">
        <v>6</v>
      </c>
      <c r="H96" s="14"/>
      <c r="I96" s="14"/>
      <c r="J96" s="14"/>
      <c r="K96" s="14"/>
      <c r="L96" s="29">
        <v>40</v>
      </c>
      <c r="M96" s="30">
        <v>0.833</v>
      </c>
      <c r="N96" s="31">
        <f t="shared" si="8"/>
        <v>33.32</v>
      </c>
      <c r="O96" s="23">
        <v>8</v>
      </c>
      <c r="P96" s="32">
        <v>8</v>
      </c>
      <c r="Q96" s="5"/>
      <c r="R96" s="4">
        <v>50</v>
      </c>
      <c r="S96" s="23"/>
      <c r="T96" s="42">
        <f t="shared" si="9"/>
        <v>73.32</v>
      </c>
      <c r="U96" s="43">
        <f t="shared" si="10"/>
        <v>50</v>
      </c>
      <c r="V96" s="45" t="s">
        <v>184</v>
      </c>
    </row>
    <row r="97" spans="1:22">
      <c r="A97" s="4">
        <v>94</v>
      </c>
      <c r="B97" s="7" t="s">
        <v>128</v>
      </c>
      <c r="C97" s="11"/>
      <c r="D97" s="11"/>
      <c r="E97" s="19"/>
      <c r="F97" s="20"/>
      <c r="G97" s="14">
        <v>4</v>
      </c>
      <c r="H97" s="14"/>
      <c r="I97" s="14"/>
      <c r="J97" s="14"/>
      <c r="K97" s="14">
        <v>22</v>
      </c>
      <c r="L97" s="29">
        <v>40</v>
      </c>
      <c r="M97" s="30">
        <v>0.833</v>
      </c>
      <c r="N97" s="31">
        <f t="shared" si="8"/>
        <v>33.32</v>
      </c>
      <c r="O97" s="23">
        <v>4</v>
      </c>
      <c r="P97" s="32">
        <v>8</v>
      </c>
      <c r="Q97" s="5"/>
      <c r="R97" s="4">
        <v>50</v>
      </c>
      <c r="S97" s="23"/>
      <c r="T97" s="42">
        <f t="shared" si="9"/>
        <v>71.32</v>
      </c>
      <c r="U97" s="43">
        <f t="shared" si="10"/>
        <v>50</v>
      </c>
      <c r="V97" s="45"/>
    </row>
    <row r="98" spans="1:22">
      <c r="A98" s="4">
        <v>95</v>
      </c>
      <c r="B98" s="7" t="s">
        <v>129</v>
      </c>
      <c r="C98" s="11"/>
      <c r="D98" s="11"/>
      <c r="E98" s="19"/>
      <c r="F98" s="20"/>
      <c r="G98" s="14">
        <v>6</v>
      </c>
      <c r="H98" s="14"/>
      <c r="I98" s="14"/>
      <c r="J98" s="14"/>
      <c r="K98" s="14"/>
      <c r="L98" s="29">
        <v>40</v>
      </c>
      <c r="M98" s="30">
        <v>0.833</v>
      </c>
      <c r="N98" s="31">
        <f t="shared" si="8"/>
        <v>33.32</v>
      </c>
      <c r="O98" s="23">
        <v>4</v>
      </c>
      <c r="P98" s="32">
        <v>8</v>
      </c>
      <c r="Q98" s="5"/>
      <c r="R98" s="4">
        <v>50</v>
      </c>
      <c r="S98" s="29"/>
      <c r="T98" s="42">
        <f t="shared" si="9"/>
        <v>51.32</v>
      </c>
      <c r="U98" s="43">
        <f t="shared" si="10"/>
        <v>50</v>
      </c>
      <c r="V98" s="45"/>
    </row>
    <row r="99" ht="15" spans="1:22">
      <c r="A99" s="4">
        <v>96</v>
      </c>
      <c r="B99" s="17" t="s">
        <v>130</v>
      </c>
      <c r="C99" s="11"/>
      <c r="D99" s="11"/>
      <c r="E99" s="19"/>
      <c r="F99" s="20"/>
      <c r="G99" s="14">
        <v>5</v>
      </c>
      <c r="H99" s="14"/>
      <c r="I99" s="14"/>
      <c r="J99" s="14"/>
      <c r="K99" s="14"/>
      <c r="L99" s="29">
        <v>40</v>
      </c>
      <c r="M99" s="18">
        <v>0.833</v>
      </c>
      <c r="N99" s="31">
        <f t="shared" si="8"/>
        <v>33.32</v>
      </c>
      <c r="O99" s="23">
        <v>4</v>
      </c>
      <c r="P99" s="32">
        <v>8</v>
      </c>
      <c r="Q99" s="5"/>
      <c r="R99" s="4">
        <v>50</v>
      </c>
      <c r="S99" s="29"/>
      <c r="T99" s="42">
        <f t="shared" si="9"/>
        <v>50.32</v>
      </c>
      <c r="U99" s="43">
        <f t="shared" si="10"/>
        <v>50</v>
      </c>
      <c r="V99" s="81"/>
    </row>
    <row r="100" spans="1:22">
      <c r="A100" s="4">
        <v>97</v>
      </c>
      <c r="B100" s="7" t="s">
        <v>131</v>
      </c>
      <c r="C100" s="11"/>
      <c r="D100" s="11">
        <v>22</v>
      </c>
      <c r="E100" s="19"/>
      <c r="F100" s="20"/>
      <c r="G100" s="14">
        <v>7</v>
      </c>
      <c r="H100" s="14"/>
      <c r="I100" s="14"/>
      <c r="J100" s="14"/>
      <c r="K100" s="14"/>
      <c r="L100" s="29">
        <v>52</v>
      </c>
      <c r="M100" s="18">
        <v>1</v>
      </c>
      <c r="N100" s="31">
        <f t="shared" si="8"/>
        <v>52</v>
      </c>
      <c r="O100" s="23">
        <v>8</v>
      </c>
      <c r="P100" s="32">
        <v>8</v>
      </c>
      <c r="Q100" s="5"/>
      <c r="R100" s="4">
        <v>50</v>
      </c>
      <c r="S100" s="29"/>
      <c r="T100" s="42">
        <f t="shared" si="9"/>
        <v>97</v>
      </c>
      <c r="U100" s="43">
        <f t="shared" si="10"/>
        <v>50</v>
      </c>
      <c r="V100" s="44" t="s">
        <v>86</v>
      </c>
    </row>
    <row r="101" spans="1:22">
      <c r="A101" s="4">
        <v>98</v>
      </c>
      <c r="B101" s="17" t="s">
        <v>132</v>
      </c>
      <c r="C101" s="11">
        <v>18</v>
      </c>
      <c r="D101" s="11"/>
      <c r="E101" s="19"/>
      <c r="F101" s="20"/>
      <c r="G101" s="14">
        <v>3</v>
      </c>
      <c r="H101" s="14"/>
      <c r="I101" s="14"/>
      <c r="J101" s="14"/>
      <c r="K101" s="14"/>
      <c r="L101" s="29">
        <v>48</v>
      </c>
      <c r="M101" s="18">
        <v>0.714</v>
      </c>
      <c r="N101" s="31">
        <f t="shared" si="8"/>
        <v>34.272</v>
      </c>
      <c r="O101" s="23">
        <v>4</v>
      </c>
      <c r="P101" s="32"/>
      <c r="Q101" s="5"/>
      <c r="R101" s="4">
        <v>50</v>
      </c>
      <c r="S101" s="29"/>
      <c r="T101" s="42">
        <f t="shared" si="9"/>
        <v>59.272</v>
      </c>
      <c r="U101" s="43">
        <f t="shared" si="10"/>
        <v>50</v>
      </c>
      <c r="V101" s="44"/>
    </row>
    <row r="102" spans="1:22">
      <c r="A102" s="4">
        <v>99</v>
      </c>
      <c r="B102" s="7" t="s">
        <v>133</v>
      </c>
      <c r="C102" s="11">
        <v>7</v>
      </c>
      <c r="D102" s="11"/>
      <c r="E102" s="19"/>
      <c r="F102" s="20">
        <v>1</v>
      </c>
      <c r="G102" s="14">
        <v>5</v>
      </c>
      <c r="H102" s="14"/>
      <c r="I102" s="14"/>
      <c r="J102" s="14"/>
      <c r="K102" s="14">
        <v>22</v>
      </c>
      <c r="L102" s="29">
        <v>51</v>
      </c>
      <c r="M102" s="18">
        <v>0.714</v>
      </c>
      <c r="N102" s="31">
        <f t="shared" si="8"/>
        <v>36.414</v>
      </c>
      <c r="O102" s="23">
        <v>4</v>
      </c>
      <c r="P102" s="32"/>
      <c r="Q102" s="5"/>
      <c r="R102" s="4">
        <v>50</v>
      </c>
      <c r="S102" s="29"/>
      <c r="T102" s="42">
        <f t="shared" si="9"/>
        <v>75.414</v>
      </c>
      <c r="U102" s="43">
        <f t="shared" si="10"/>
        <v>50</v>
      </c>
      <c r="V102" s="44"/>
    </row>
    <row r="103" spans="1:22">
      <c r="A103" s="4">
        <v>100</v>
      </c>
      <c r="B103" s="17" t="s">
        <v>134</v>
      </c>
      <c r="C103" s="11"/>
      <c r="D103" s="11"/>
      <c r="E103" s="19"/>
      <c r="F103" s="20">
        <v>0</v>
      </c>
      <c r="G103" s="14">
        <v>6</v>
      </c>
      <c r="H103" s="14"/>
      <c r="I103" s="14"/>
      <c r="J103" s="14"/>
      <c r="K103" s="14"/>
      <c r="L103" s="23">
        <v>60</v>
      </c>
      <c r="M103" s="18">
        <v>0.714</v>
      </c>
      <c r="N103" s="31">
        <f t="shared" si="8"/>
        <v>42.84</v>
      </c>
      <c r="O103" s="23">
        <v>8</v>
      </c>
      <c r="P103" s="32"/>
      <c r="Q103" s="5"/>
      <c r="R103" s="4">
        <v>0</v>
      </c>
      <c r="S103" s="24">
        <v>140</v>
      </c>
      <c r="T103" s="42">
        <f t="shared" si="9"/>
        <v>56.84</v>
      </c>
      <c r="U103" s="43">
        <f t="shared" si="10"/>
        <v>-140</v>
      </c>
      <c r="V103" s="45"/>
    </row>
    <row r="104" spans="1:22">
      <c r="A104" s="4">
        <v>101</v>
      </c>
      <c r="B104" s="7" t="s">
        <v>135</v>
      </c>
      <c r="C104" s="11"/>
      <c r="D104" s="11"/>
      <c r="E104" s="19"/>
      <c r="F104" s="20"/>
      <c r="G104" s="14">
        <v>3</v>
      </c>
      <c r="H104" s="14"/>
      <c r="I104" s="14"/>
      <c r="J104" s="14"/>
      <c r="K104" s="14"/>
      <c r="L104" s="23">
        <v>48</v>
      </c>
      <c r="M104" s="18">
        <v>0.714</v>
      </c>
      <c r="N104" s="31">
        <f t="shared" si="8"/>
        <v>34.272</v>
      </c>
      <c r="O104" s="23">
        <v>4</v>
      </c>
      <c r="P104" s="32"/>
      <c r="Q104" s="5"/>
      <c r="R104" s="4">
        <v>50</v>
      </c>
      <c r="S104" s="23"/>
      <c r="T104" s="42">
        <f t="shared" si="9"/>
        <v>41.272</v>
      </c>
      <c r="U104" s="43">
        <f t="shared" si="10"/>
        <v>50</v>
      </c>
      <c r="V104" s="44"/>
    </row>
    <row r="105" spans="1:22">
      <c r="A105" s="4">
        <v>102</v>
      </c>
      <c r="B105" s="17" t="s">
        <v>136</v>
      </c>
      <c r="C105" s="11"/>
      <c r="D105" s="11"/>
      <c r="E105" s="19"/>
      <c r="F105" s="20">
        <v>1</v>
      </c>
      <c r="G105" s="14">
        <v>3</v>
      </c>
      <c r="H105" s="14"/>
      <c r="I105" s="14"/>
      <c r="J105" s="14"/>
      <c r="K105" s="14"/>
      <c r="L105" s="29">
        <v>48</v>
      </c>
      <c r="M105" s="18">
        <v>0.714</v>
      </c>
      <c r="N105" s="31">
        <f t="shared" si="8"/>
        <v>34.272</v>
      </c>
      <c r="O105" s="23">
        <v>4</v>
      </c>
      <c r="P105" s="32"/>
      <c r="Q105" s="5"/>
      <c r="R105" s="4">
        <v>50</v>
      </c>
      <c r="S105" s="29"/>
      <c r="T105" s="42">
        <f t="shared" si="9"/>
        <v>42.272</v>
      </c>
      <c r="U105" s="43">
        <f t="shared" si="10"/>
        <v>50</v>
      </c>
      <c r="V105" s="45"/>
    </row>
    <row r="106" spans="1:22">
      <c r="A106" s="4">
        <v>103</v>
      </c>
      <c r="B106" s="17" t="s">
        <v>137</v>
      </c>
      <c r="C106" s="11">
        <v>18</v>
      </c>
      <c r="D106" s="11"/>
      <c r="E106" s="19"/>
      <c r="F106" s="20"/>
      <c r="G106" s="14">
        <v>3</v>
      </c>
      <c r="H106" s="14"/>
      <c r="I106" s="14"/>
      <c r="J106" s="14"/>
      <c r="K106" s="14"/>
      <c r="L106" s="29">
        <v>48</v>
      </c>
      <c r="M106" s="18">
        <v>0.714</v>
      </c>
      <c r="N106" s="31">
        <f t="shared" si="8"/>
        <v>34.272</v>
      </c>
      <c r="O106" s="23">
        <v>4</v>
      </c>
      <c r="P106" s="32"/>
      <c r="Q106" s="5"/>
      <c r="R106" s="4">
        <v>50</v>
      </c>
      <c r="S106" s="29"/>
      <c r="T106" s="42">
        <f t="shared" si="9"/>
        <v>59.272</v>
      </c>
      <c r="U106" s="43">
        <f t="shared" si="10"/>
        <v>50</v>
      </c>
      <c r="V106" s="45"/>
    </row>
    <row r="107" spans="1:22">
      <c r="A107" s="4">
        <v>104</v>
      </c>
      <c r="B107" s="7" t="s">
        <v>138</v>
      </c>
      <c r="C107" s="11">
        <v>14</v>
      </c>
      <c r="D107" s="11"/>
      <c r="E107" s="19"/>
      <c r="F107" s="20">
        <v>1</v>
      </c>
      <c r="G107" s="14">
        <v>4</v>
      </c>
      <c r="H107" s="14"/>
      <c r="I107" s="14"/>
      <c r="J107" s="14"/>
      <c r="K107" s="14"/>
      <c r="L107" s="29">
        <v>60</v>
      </c>
      <c r="M107" s="18">
        <v>0.714</v>
      </c>
      <c r="N107" s="31">
        <f t="shared" si="8"/>
        <v>42.84</v>
      </c>
      <c r="O107" s="23">
        <v>8</v>
      </c>
      <c r="P107" s="32"/>
      <c r="Q107" s="5"/>
      <c r="R107" s="4">
        <v>0</v>
      </c>
      <c r="S107" s="29"/>
      <c r="T107" s="42">
        <f t="shared" si="9"/>
        <v>69.84</v>
      </c>
      <c r="U107" s="43">
        <f t="shared" si="10"/>
        <v>0</v>
      </c>
      <c r="V107" s="45"/>
    </row>
    <row r="108" spans="1:22">
      <c r="A108" s="4">
        <v>105</v>
      </c>
      <c r="B108" s="7" t="s">
        <v>139</v>
      </c>
      <c r="C108" s="11"/>
      <c r="D108" s="11"/>
      <c r="E108" s="19"/>
      <c r="F108" s="20"/>
      <c r="G108" s="14">
        <v>3</v>
      </c>
      <c r="H108" s="14"/>
      <c r="I108" s="14"/>
      <c r="J108" s="14"/>
      <c r="K108" s="14">
        <v>20</v>
      </c>
      <c r="L108" s="29">
        <v>56</v>
      </c>
      <c r="M108" s="18">
        <v>0.714</v>
      </c>
      <c r="N108" s="31">
        <f t="shared" si="8"/>
        <v>39.984</v>
      </c>
      <c r="O108" s="23">
        <v>8</v>
      </c>
      <c r="P108" s="32"/>
      <c r="Q108" s="5"/>
      <c r="R108" s="4">
        <v>50</v>
      </c>
      <c r="S108" s="29"/>
      <c r="T108" s="42">
        <f t="shared" si="9"/>
        <v>70.984</v>
      </c>
      <c r="U108" s="43">
        <f t="shared" si="10"/>
        <v>50</v>
      </c>
      <c r="V108" s="44" t="s">
        <v>39</v>
      </c>
    </row>
    <row r="109" spans="1:22">
      <c r="A109" s="4">
        <v>106</v>
      </c>
      <c r="B109" s="7" t="s">
        <v>140</v>
      </c>
      <c r="C109" s="11">
        <v>1</v>
      </c>
      <c r="D109" s="11"/>
      <c r="E109" s="19"/>
      <c r="F109" s="20">
        <v>1</v>
      </c>
      <c r="G109" s="14">
        <v>4</v>
      </c>
      <c r="H109" s="14"/>
      <c r="I109" s="14"/>
      <c r="J109" s="14"/>
      <c r="K109" s="14"/>
      <c r="L109" s="29">
        <v>56</v>
      </c>
      <c r="M109" s="18">
        <v>0.714</v>
      </c>
      <c r="N109" s="31">
        <f t="shared" si="8"/>
        <v>39.984</v>
      </c>
      <c r="O109" s="23">
        <v>8</v>
      </c>
      <c r="P109" s="32"/>
      <c r="Q109" s="5"/>
      <c r="R109" s="4">
        <v>50</v>
      </c>
      <c r="S109" s="29"/>
      <c r="T109" s="42">
        <f t="shared" si="9"/>
        <v>53.984</v>
      </c>
      <c r="U109" s="43">
        <f t="shared" si="10"/>
        <v>50</v>
      </c>
      <c r="V109" s="44" t="s">
        <v>39</v>
      </c>
    </row>
    <row r="110" spans="1:22">
      <c r="A110" s="4">
        <v>107</v>
      </c>
      <c r="B110" s="7" t="s">
        <v>141</v>
      </c>
      <c r="C110" s="11"/>
      <c r="D110" s="11"/>
      <c r="E110" s="19"/>
      <c r="F110" s="20">
        <v>1</v>
      </c>
      <c r="G110" s="14">
        <v>3</v>
      </c>
      <c r="H110" s="14"/>
      <c r="I110" s="14"/>
      <c r="J110" s="14"/>
      <c r="K110" s="14"/>
      <c r="L110" s="29">
        <v>56</v>
      </c>
      <c r="M110" s="18">
        <v>0.714</v>
      </c>
      <c r="N110" s="31">
        <f t="shared" si="8"/>
        <v>39.984</v>
      </c>
      <c r="O110" s="23">
        <v>8</v>
      </c>
      <c r="P110" s="32"/>
      <c r="Q110" s="5"/>
      <c r="R110" s="4">
        <v>50</v>
      </c>
      <c r="S110" s="29"/>
      <c r="T110" s="42">
        <f t="shared" si="9"/>
        <v>51.984</v>
      </c>
      <c r="U110" s="43">
        <f t="shared" si="10"/>
        <v>50</v>
      </c>
      <c r="V110" s="44" t="s">
        <v>39</v>
      </c>
    </row>
    <row r="111" spans="1:22">
      <c r="A111" s="4">
        <v>108</v>
      </c>
      <c r="B111" s="7" t="s">
        <v>185</v>
      </c>
      <c r="C111" s="11">
        <v>18</v>
      </c>
      <c r="D111" s="11"/>
      <c r="E111" s="19"/>
      <c r="F111" s="20"/>
      <c r="G111" s="14">
        <v>6</v>
      </c>
      <c r="H111" s="14"/>
      <c r="I111" s="14"/>
      <c r="J111" s="14"/>
      <c r="K111" s="14"/>
      <c r="L111" s="29">
        <v>48</v>
      </c>
      <c r="M111" s="18">
        <v>0.714</v>
      </c>
      <c r="N111" s="31">
        <f t="shared" si="8"/>
        <v>34.272</v>
      </c>
      <c r="O111" s="23">
        <v>4</v>
      </c>
      <c r="P111" s="32">
        <v>8</v>
      </c>
      <c r="Q111" s="5"/>
      <c r="R111" s="4">
        <v>50</v>
      </c>
      <c r="S111" s="29"/>
      <c r="T111" s="42">
        <f t="shared" si="9"/>
        <v>70.272</v>
      </c>
      <c r="U111" s="43">
        <f t="shared" si="10"/>
        <v>50</v>
      </c>
      <c r="V111" s="44"/>
    </row>
    <row r="112" spans="1:22">
      <c r="A112" s="4">
        <v>109</v>
      </c>
      <c r="B112" s="7" t="s">
        <v>143</v>
      </c>
      <c r="C112" s="11">
        <v>7</v>
      </c>
      <c r="D112" s="11">
        <v>14</v>
      </c>
      <c r="E112" s="19"/>
      <c r="F112" s="20"/>
      <c r="G112" s="14">
        <v>3</v>
      </c>
      <c r="H112" s="14"/>
      <c r="I112" s="14"/>
      <c r="J112" s="14"/>
      <c r="K112" s="14"/>
      <c r="L112" s="29">
        <v>60</v>
      </c>
      <c r="M112" s="18">
        <v>0.714</v>
      </c>
      <c r="N112" s="31">
        <f t="shared" si="8"/>
        <v>42.84</v>
      </c>
      <c r="O112" s="23">
        <v>8</v>
      </c>
      <c r="P112" s="32"/>
      <c r="Q112" s="5"/>
      <c r="R112" s="4">
        <v>50</v>
      </c>
      <c r="S112" s="29"/>
      <c r="T112" s="42">
        <f t="shared" si="9"/>
        <v>74.84</v>
      </c>
      <c r="U112" s="43">
        <f t="shared" si="10"/>
        <v>50</v>
      </c>
      <c r="V112" s="45"/>
    </row>
    <row r="113" spans="1:22">
      <c r="A113" s="4">
        <v>110</v>
      </c>
      <c r="B113" s="59" t="s">
        <v>144</v>
      </c>
      <c r="C113" s="11">
        <v>14</v>
      </c>
      <c r="D113" s="11"/>
      <c r="E113" s="19"/>
      <c r="F113" s="20"/>
      <c r="G113" s="14">
        <v>7</v>
      </c>
      <c r="H113" s="14"/>
      <c r="I113" s="14"/>
      <c r="J113" s="14"/>
      <c r="K113" s="14"/>
      <c r="L113" s="29">
        <v>60</v>
      </c>
      <c r="M113" s="18">
        <v>0.714</v>
      </c>
      <c r="N113" s="31">
        <f t="shared" si="8"/>
        <v>42.84</v>
      </c>
      <c r="O113" s="23">
        <v>8</v>
      </c>
      <c r="P113" s="32"/>
      <c r="Q113" s="5">
        <v>120</v>
      </c>
      <c r="R113" s="4">
        <v>50</v>
      </c>
      <c r="S113" s="29"/>
      <c r="T113" s="42">
        <f t="shared" si="9"/>
        <v>71.84</v>
      </c>
      <c r="U113" s="43">
        <f t="shared" si="10"/>
        <v>170</v>
      </c>
      <c r="V113" s="44" t="s">
        <v>39</v>
      </c>
    </row>
    <row r="114" spans="1:22">
      <c r="A114" s="4">
        <v>111</v>
      </c>
      <c r="B114" s="17" t="s">
        <v>145</v>
      </c>
      <c r="C114" s="11"/>
      <c r="D114" s="11"/>
      <c r="E114" s="19"/>
      <c r="F114" s="20"/>
      <c r="G114" s="14">
        <v>5</v>
      </c>
      <c r="H114" s="14"/>
      <c r="I114" s="14"/>
      <c r="J114" s="14"/>
      <c r="K114" s="14"/>
      <c r="L114" s="29">
        <v>60</v>
      </c>
      <c r="M114" s="18">
        <v>0.714</v>
      </c>
      <c r="N114" s="31">
        <f t="shared" si="8"/>
        <v>42.84</v>
      </c>
      <c r="O114" s="23">
        <v>8</v>
      </c>
      <c r="P114" s="32"/>
      <c r="Q114" s="5"/>
      <c r="R114" s="4">
        <v>50</v>
      </c>
      <c r="S114" s="29"/>
      <c r="T114" s="42">
        <f t="shared" si="9"/>
        <v>55.84</v>
      </c>
      <c r="U114" s="43">
        <f t="shared" si="10"/>
        <v>50</v>
      </c>
      <c r="V114" s="45"/>
    </row>
    <row r="115" spans="1:22">
      <c r="A115" s="4">
        <v>112</v>
      </c>
      <c r="B115" s="7" t="s">
        <v>146</v>
      </c>
      <c r="C115" s="11"/>
      <c r="D115" s="11"/>
      <c r="E115" s="19"/>
      <c r="F115" s="20"/>
      <c r="G115" s="14">
        <v>5</v>
      </c>
      <c r="H115" s="14"/>
      <c r="I115" s="14"/>
      <c r="J115" s="14"/>
      <c r="K115" s="14"/>
      <c r="L115" s="29">
        <v>48</v>
      </c>
      <c r="M115" s="18">
        <v>0.714</v>
      </c>
      <c r="N115" s="31">
        <f t="shared" si="8"/>
        <v>34.272</v>
      </c>
      <c r="O115" s="23">
        <v>4</v>
      </c>
      <c r="P115" s="32"/>
      <c r="Q115" s="5"/>
      <c r="R115" s="4">
        <v>50</v>
      </c>
      <c r="S115" s="29"/>
      <c r="T115" s="42">
        <f t="shared" si="9"/>
        <v>43.272</v>
      </c>
      <c r="U115" s="43">
        <f t="shared" si="10"/>
        <v>50</v>
      </c>
      <c r="V115" s="45"/>
    </row>
    <row r="116" spans="1:22">
      <c r="A116" s="4">
        <v>113</v>
      </c>
      <c r="B116" s="17" t="s">
        <v>147</v>
      </c>
      <c r="C116" s="11"/>
      <c r="D116" s="11"/>
      <c r="E116" s="19"/>
      <c r="F116" s="20"/>
      <c r="G116" s="14">
        <v>4</v>
      </c>
      <c r="H116" s="14"/>
      <c r="I116" s="14"/>
      <c r="J116" s="14"/>
      <c r="K116" s="14"/>
      <c r="L116" s="29">
        <v>60</v>
      </c>
      <c r="M116" s="18">
        <v>0.714</v>
      </c>
      <c r="N116" s="31">
        <f t="shared" si="8"/>
        <v>42.84</v>
      </c>
      <c r="O116" s="23">
        <v>8</v>
      </c>
      <c r="P116" s="70">
        <v>8</v>
      </c>
      <c r="Q116" s="5"/>
      <c r="R116" s="4">
        <v>50</v>
      </c>
      <c r="S116" s="29"/>
      <c r="T116" s="42">
        <f t="shared" si="9"/>
        <v>62.84</v>
      </c>
      <c r="U116" s="43">
        <f t="shared" si="10"/>
        <v>50</v>
      </c>
      <c r="V116" s="45"/>
    </row>
    <row r="117" spans="1:22">
      <c r="A117" s="4">
        <v>114</v>
      </c>
      <c r="B117" s="17" t="s">
        <v>148</v>
      </c>
      <c r="C117" s="11"/>
      <c r="D117" s="11"/>
      <c r="E117" s="19"/>
      <c r="F117" s="20"/>
      <c r="G117" s="14">
        <v>4</v>
      </c>
      <c r="H117" s="14"/>
      <c r="I117" s="14"/>
      <c r="J117" s="14"/>
      <c r="K117" s="14"/>
      <c r="L117" s="29">
        <v>60</v>
      </c>
      <c r="M117" s="18">
        <v>0.714</v>
      </c>
      <c r="N117" s="31">
        <f t="shared" si="8"/>
        <v>42.84</v>
      </c>
      <c r="O117" s="23">
        <v>8</v>
      </c>
      <c r="P117" s="32"/>
      <c r="Q117" s="5">
        <v>120</v>
      </c>
      <c r="R117" s="4">
        <v>50</v>
      </c>
      <c r="S117" s="29"/>
      <c r="T117" s="42">
        <f t="shared" si="9"/>
        <v>54.84</v>
      </c>
      <c r="U117" s="43">
        <f t="shared" si="10"/>
        <v>170</v>
      </c>
      <c r="V117" s="44" t="s">
        <v>39</v>
      </c>
    </row>
    <row r="118" spans="1:22">
      <c r="A118" s="4">
        <v>115</v>
      </c>
      <c r="B118" s="7" t="s">
        <v>149</v>
      </c>
      <c r="C118" s="11"/>
      <c r="D118" s="11"/>
      <c r="E118" s="19"/>
      <c r="F118" s="20"/>
      <c r="G118" s="14">
        <v>6</v>
      </c>
      <c r="H118" s="14"/>
      <c r="I118" s="14"/>
      <c r="J118" s="14"/>
      <c r="K118" s="14"/>
      <c r="L118" s="29">
        <v>60</v>
      </c>
      <c r="M118" s="18">
        <v>0.714</v>
      </c>
      <c r="N118" s="31">
        <f t="shared" si="8"/>
        <v>42.84</v>
      </c>
      <c r="O118" s="23">
        <v>8</v>
      </c>
      <c r="P118" s="32">
        <v>8</v>
      </c>
      <c r="Q118" s="5">
        <v>120</v>
      </c>
      <c r="R118" s="4">
        <v>50</v>
      </c>
      <c r="S118" s="29"/>
      <c r="T118" s="42">
        <f t="shared" si="9"/>
        <v>64.84</v>
      </c>
      <c r="U118" s="43">
        <f t="shared" si="10"/>
        <v>170</v>
      </c>
      <c r="V118" s="44" t="s">
        <v>39</v>
      </c>
    </row>
    <row r="119" spans="1:22">
      <c r="A119" s="4">
        <v>116</v>
      </c>
      <c r="B119" s="17" t="s">
        <v>150</v>
      </c>
      <c r="C119" s="11">
        <v>7</v>
      </c>
      <c r="D119" s="11"/>
      <c r="E119" s="19"/>
      <c r="F119" s="20"/>
      <c r="G119" s="14">
        <v>4</v>
      </c>
      <c r="H119" s="14"/>
      <c r="I119" s="14"/>
      <c r="J119" s="14"/>
      <c r="K119" s="14">
        <v>20</v>
      </c>
      <c r="L119" s="29">
        <v>56</v>
      </c>
      <c r="M119" s="18">
        <v>0.714</v>
      </c>
      <c r="N119" s="31">
        <f t="shared" si="8"/>
        <v>39.984</v>
      </c>
      <c r="O119" s="23">
        <v>8</v>
      </c>
      <c r="P119" s="32">
        <v>8</v>
      </c>
      <c r="Q119" s="5"/>
      <c r="R119" s="4">
        <v>50</v>
      </c>
      <c r="S119" s="29"/>
      <c r="T119" s="42">
        <f t="shared" si="9"/>
        <v>86.984</v>
      </c>
      <c r="U119" s="43">
        <f t="shared" si="10"/>
        <v>50</v>
      </c>
      <c r="V119" s="45"/>
    </row>
    <row r="120" spans="1:22">
      <c r="A120" s="4">
        <v>117</v>
      </c>
      <c r="B120" s="61" t="s">
        <v>151</v>
      </c>
      <c r="C120" s="11"/>
      <c r="D120" s="11"/>
      <c r="E120" s="19"/>
      <c r="F120" s="20"/>
      <c r="G120" s="14">
        <v>4</v>
      </c>
      <c r="H120" s="14"/>
      <c r="I120" s="14"/>
      <c r="J120" s="14"/>
      <c r="K120" s="14"/>
      <c r="L120" s="29">
        <v>24</v>
      </c>
      <c r="M120" s="18">
        <v>0.714</v>
      </c>
      <c r="N120" s="31">
        <f t="shared" si="8"/>
        <v>17.136</v>
      </c>
      <c r="O120" s="23">
        <v>0</v>
      </c>
      <c r="P120" s="32"/>
      <c r="Q120" s="5"/>
      <c r="R120" s="4">
        <v>0</v>
      </c>
      <c r="S120" s="29"/>
      <c r="T120" s="42">
        <f t="shared" si="9"/>
        <v>21.136</v>
      </c>
      <c r="U120" s="43">
        <f t="shared" si="10"/>
        <v>0</v>
      </c>
      <c r="V120" s="45"/>
    </row>
    <row r="121" spans="1:22">
      <c r="A121" s="4">
        <v>118</v>
      </c>
      <c r="B121" s="17" t="s">
        <v>152</v>
      </c>
      <c r="C121" s="11"/>
      <c r="D121" s="11"/>
      <c r="E121" s="19"/>
      <c r="F121" s="20"/>
      <c r="G121" s="14">
        <v>3</v>
      </c>
      <c r="H121" s="14"/>
      <c r="I121" s="14"/>
      <c r="J121" s="14"/>
      <c r="K121" s="14">
        <v>22</v>
      </c>
      <c r="L121" s="29">
        <v>28</v>
      </c>
      <c r="M121" s="18">
        <v>0.714</v>
      </c>
      <c r="N121" s="31">
        <f t="shared" si="8"/>
        <v>19.992</v>
      </c>
      <c r="O121" s="23">
        <v>0</v>
      </c>
      <c r="P121" s="32"/>
      <c r="Q121" s="5"/>
      <c r="R121" s="4">
        <v>50</v>
      </c>
      <c r="S121" s="29"/>
      <c r="T121" s="42">
        <f t="shared" si="9"/>
        <v>44.992</v>
      </c>
      <c r="U121" s="43">
        <f t="shared" si="10"/>
        <v>50</v>
      </c>
      <c r="V121" s="45"/>
    </row>
    <row r="122" spans="1:22">
      <c r="A122" s="4">
        <v>119</v>
      </c>
      <c r="B122" s="7" t="s">
        <v>153</v>
      </c>
      <c r="C122" s="11">
        <v>18</v>
      </c>
      <c r="D122" s="11"/>
      <c r="E122" s="19"/>
      <c r="F122" s="20"/>
      <c r="G122" s="14">
        <v>5</v>
      </c>
      <c r="H122" s="14"/>
      <c r="I122" s="14"/>
      <c r="J122" s="14"/>
      <c r="K122" s="14"/>
      <c r="L122" s="29">
        <v>56</v>
      </c>
      <c r="M122" s="18">
        <v>0.714</v>
      </c>
      <c r="N122" s="31">
        <f t="shared" si="8"/>
        <v>39.984</v>
      </c>
      <c r="O122" s="23">
        <v>8</v>
      </c>
      <c r="P122" s="32"/>
      <c r="Q122" s="5"/>
      <c r="R122" s="4">
        <v>50</v>
      </c>
      <c r="S122" s="29"/>
      <c r="T122" s="42">
        <f t="shared" si="9"/>
        <v>70.984</v>
      </c>
      <c r="U122" s="43">
        <f t="shared" si="10"/>
        <v>50</v>
      </c>
      <c r="V122" s="46" t="s">
        <v>154</v>
      </c>
    </row>
    <row r="123" spans="1:22">
      <c r="A123" s="4">
        <v>120</v>
      </c>
      <c r="B123" s="7" t="s">
        <v>155</v>
      </c>
      <c r="C123" s="11"/>
      <c r="D123" s="11">
        <v>0</v>
      </c>
      <c r="E123" s="19"/>
      <c r="F123" s="20"/>
      <c r="G123" s="14">
        <v>4</v>
      </c>
      <c r="H123" s="14"/>
      <c r="I123" s="14"/>
      <c r="J123" s="14"/>
      <c r="K123" s="14"/>
      <c r="L123" s="29">
        <v>20</v>
      </c>
      <c r="M123" s="18">
        <v>0.714</v>
      </c>
      <c r="N123" s="31">
        <f t="shared" si="8"/>
        <v>14.28</v>
      </c>
      <c r="O123" s="23">
        <v>0</v>
      </c>
      <c r="P123" s="32"/>
      <c r="Q123" s="5"/>
      <c r="R123" s="4">
        <v>50</v>
      </c>
      <c r="S123" s="29"/>
      <c r="T123" s="42">
        <f t="shared" si="9"/>
        <v>18.28</v>
      </c>
      <c r="U123" s="43">
        <f t="shared" si="10"/>
        <v>50</v>
      </c>
      <c r="V123" s="45"/>
    </row>
    <row r="124" spans="1:22">
      <c r="A124" s="4">
        <v>121</v>
      </c>
      <c r="B124" s="7" t="s">
        <v>156</v>
      </c>
      <c r="C124" s="11"/>
      <c r="D124" s="11">
        <v>20</v>
      </c>
      <c r="E124" s="19"/>
      <c r="F124" s="20"/>
      <c r="G124" s="14">
        <v>4</v>
      </c>
      <c r="H124" s="14"/>
      <c r="I124" s="14"/>
      <c r="J124" s="14"/>
      <c r="K124" s="14"/>
      <c r="L124" s="29">
        <v>40</v>
      </c>
      <c r="M124" s="18">
        <v>1</v>
      </c>
      <c r="N124" s="31">
        <f t="shared" si="8"/>
        <v>40</v>
      </c>
      <c r="O124" s="23">
        <v>8</v>
      </c>
      <c r="P124" s="32"/>
      <c r="Q124" s="5"/>
      <c r="R124" s="4">
        <v>50</v>
      </c>
      <c r="S124" s="29"/>
      <c r="T124" s="42">
        <f t="shared" si="9"/>
        <v>72</v>
      </c>
      <c r="U124" s="43">
        <f t="shared" si="10"/>
        <v>50</v>
      </c>
      <c r="V124" s="44"/>
    </row>
    <row r="125" spans="1:22">
      <c r="A125" s="4">
        <v>122</v>
      </c>
      <c r="B125" s="7" t="s">
        <v>157</v>
      </c>
      <c r="C125" s="11"/>
      <c r="D125" s="11"/>
      <c r="E125" s="19"/>
      <c r="F125" s="20"/>
      <c r="G125" s="14">
        <v>6</v>
      </c>
      <c r="H125" s="14"/>
      <c r="I125" s="14"/>
      <c r="J125" s="14"/>
      <c r="K125" s="14">
        <v>20</v>
      </c>
      <c r="L125" s="29">
        <v>56</v>
      </c>
      <c r="M125" s="30">
        <v>0.714</v>
      </c>
      <c r="N125" s="31">
        <f t="shared" si="8"/>
        <v>39.984</v>
      </c>
      <c r="O125" s="23">
        <v>8</v>
      </c>
      <c r="P125" s="32"/>
      <c r="Q125" s="5"/>
      <c r="R125" s="4">
        <v>50</v>
      </c>
      <c r="S125" s="23"/>
      <c r="T125" s="42">
        <f t="shared" si="9"/>
        <v>73.984</v>
      </c>
      <c r="U125" s="43">
        <f t="shared" si="10"/>
        <v>50</v>
      </c>
      <c r="V125" s="44" t="s">
        <v>39</v>
      </c>
    </row>
    <row r="126" spans="1:22">
      <c r="A126" s="4">
        <v>123</v>
      </c>
      <c r="B126" s="7" t="s">
        <v>158</v>
      </c>
      <c r="C126" s="11"/>
      <c r="D126" s="11">
        <v>22</v>
      </c>
      <c r="E126" s="19"/>
      <c r="F126" s="20"/>
      <c r="G126" s="14"/>
      <c r="H126" s="14"/>
      <c r="I126" s="14"/>
      <c r="J126" s="14"/>
      <c r="K126" s="14"/>
      <c r="L126" s="29">
        <v>40</v>
      </c>
      <c r="M126" s="18">
        <v>1</v>
      </c>
      <c r="N126" s="31">
        <f t="shared" si="8"/>
        <v>40</v>
      </c>
      <c r="O126" s="23">
        <v>8</v>
      </c>
      <c r="P126" s="32"/>
      <c r="Q126" s="5"/>
      <c r="R126" s="4">
        <v>50</v>
      </c>
      <c r="S126" s="29"/>
      <c r="T126" s="42">
        <f t="shared" si="9"/>
        <v>70</v>
      </c>
      <c r="U126" s="43">
        <f t="shared" si="10"/>
        <v>50</v>
      </c>
      <c r="V126" s="45"/>
    </row>
    <row r="127" spans="1:22">
      <c r="A127" s="4">
        <v>124</v>
      </c>
      <c r="B127" s="7" t="s">
        <v>159</v>
      </c>
      <c r="C127" s="11">
        <v>14</v>
      </c>
      <c r="D127" s="11"/>
      <c r="E127" s="19"/>
      <c r="F127" s="20"/>
      <c r="G127" s="14">
        <v>4</v>
      </c>
      <c r="H127" s="14"/>
      <c r="I127" s="14"/>
      <c r="J127" s="14"/>
      <c r="K127" s="14"/>
      <c r="L127" s="29">
        <v>56</v>
      </c>
      <c r="M127" s="18">
        <v>0.714</v>
      </c>
      <c r="N127" s="31">
        <f t="shared" si="8"/>
        <v>39.984</v>
      </c>
      <c r="O127" s="23">
        <v>8</v>
      </c>
      <c r="P127" s="32"/>
      <c r="Q127" s="5"/>
      <c r="R127" s="4">
        <v>50</v>
      </c>
      <c r="S127" s="29"/>
      <c r="T127" s="42">
        <f t="shared" si="9"/>
        <v>65.984</v>
      </c>
      <c r="U127" s="43">
        <f t="shared" si="10"/>
        <v>50</v>
      </c>
      <c r="V127" s="44" t="s">
        <v>39</v>
      </c>
    </row>
    <row r="128" spans="1:22">
      <c r="A128" s="4">
        <v>125</v>
      </c>
      <c r="B128" s="7" t="s">
        <v>160</v>
      </c>
      <c r="C128" s="11"/>
      <c r="D128" s="11"/>
      <c r="E128" s="19"/>
      <c r="F128" s="20"/>
      <c r="G128" s="14">
        <v>4</v>
      </c>
      <c r="H128" s="14"/>
      <c r="I128" s="14"/>
      <c r="J128" s="14"/>
      <c r="K128" s="14">
        <v>20</v>
      </c>
      <c r="L128" s="29">
        <v>56</v>
      </c>
      <c r="M128" s="18">
        <v>0.714</v>
      </c>
      <c r="N128" s="31">
        <f t="shared" si="8"/>
        <v>39.984</v>
      </c>
      <c r="O128" s="23">
        <v>8</v>
      </c>
      <c r="P128" s="32"/>
      <c r="Q128" s="5">
        <v>120</v>
      </c>
      <c r="R128" s="4">
        <v>50</v>
      </c>
      <c r="S128" s="29"/>
      <c r="T128" s="42">
        <f t="shared" si="9"/>
        <v>71.984</v>
      </c>
      <c r="U128" s="43">
        <f t="shared" si="10"/>
        <v>170</v>
      </c>
      <c r="V128" s="46" t="s">
        <v>154</v>
      </c>
    </row>
    <row r="129" spans="1:22">
      <c r="A129" s="4">
        <v>126</v>
      </c>
      <c r="B129" s="17" t="s">
        <v>161</v>
      </c>
      <c r="C129" s="18"/>
      <c r="D129" s="18"/>
      <c r="E129" s="12"/>
      <c r="F129" s="15"/>
      <c r="G129" s="14">
        <v>5</v>
      </c>
      <c r="H129" s="14"/>
      <c r="I129" s="14"/>
      <c r="J129" s="14"/>
      <c r="K129" s="14"/>
      <c r="L129" s="33">
        <v>56</v>
      </c>
      <c r="M129" s="30">
        <v>0.714</v>
      </c>
      <c r="N129" s="31">
        <f t="shared" si="8"/>
        <v>39.984</v>
      </c>
      <c r="O129" s="23">
        <v>8</v>
      </c>
      <c r="P129" s="32"/>
      <c r="Q129" s="5"/>
      <c r="R129" s="4">
        <v>0</v>
      </c>
      <c r="S129" s="29"/>
      <c r="T129" s="42">
        <f t="shared" si="9"/>
        <v>52.984</v>
      </c>
      <c r="U129" s="43">
        <f t="shared" si="10"/>
        <v>0</v>
      </c>
      <c r="V129" s="44"/>
    </row>
    <row r="130" spans="1:22">
      <c r="A130" s="4">
        <v>127</v>
      </c>
      <c r="B130" s="17" t="s">
        <v>162</v>
      </c>
      <c r="C130" s="11"/>
      <c r="D130" s="11"/>
      <c r="E130" s="19"/>
      <c r="F130" s="20"/>
      <c r="G130" s="14">
        <v>3</v>
      </c>
      <c r="H130" s="14"/>
      <c r="I130" s="14"/>
      <c r="J130" s="14"/>
      <c r="K130" s="14"/>
      <c r="L130" s="23">
        <v>48</v>
      </c>
      <c r="M130" s="30">
        <v>0.714</v>
      </c>
      <c r="N130" s="31">
        <f t="shared" si="8"/>
        <v>34.272</v>
      </c>
      <c r="O130" s="23">
        <v>4</v>
      </c>
      <c r="P130" s="32"/>
      <c r="Q130" s="5"/>
      <c r="R130" s="4">
        <v>50</v>
      </c>
      <c r="S130" s="23"/>
      <c r="T130" s="42">
        <f t="shared" si="9"/>
        <v>41.272</v>
      </c>
      <c r="U130" s="43">
        <f t="shared" si="10"/>
        <v>50</v>
      </c>
      <c r="V130" s="45"/>
    </row>
    <row r="131" spans="1:22">
      <c r="A131" s="4">
        <v>128</v>
      </c>
      <c r="B131" s="17" t="s">
        <v>163</v>
      </c>
      <c r="C131" s="11"/>
      <c r="D131" s="11"/>
      <c r="E131" s="19"/>
      <c r="F131" s="20"/>
      <c r="G131" s="14"/>
      <c r="H131" s="14"/>
      <c r="I131" s="14"/>
      <c r="J131" s="14"/>
      <c r="K131" s="14"/>
      <c r="L131" s="29">
        <v>40</v>
      </c>
      <c r="M131" s="18">
        <v>1</v>
      </c>
      <c r="N131" s="31">
        <f t="shared" ref="N131:N144" si="11">L131*M131</f>
        <v>40</v>
      </c>
      <c r="O131" s="23"/>
      <c r="P131" s="32"/>
      <c r="Q131" s="5"/>
      <c r="R131" s="4">
        <v>50</v>
      </c>
      <c r="S131" s="29"/>
      <c r="T131" s="42">
        <f t="shared" si="9"/>
        <v>40</v>
      </c>
      <c r="U131" s="43">
        <f t="shared" si="10"/>
        <v>50</v>
      </c>
      <c r="V131" s="45"/>
    </row>
    <row r="132" spans="1:22">
      <c r="A132" s="4">
        <v>129</v>
      </c>
      <c r="B132" s="17" t="s">
        <v>164</v>
      </c>
      <c r="C132" s="11"/>
      <c r="D132" s="11"/>
      <c r="E132" s="19"/>
      <c r="F132" s="20"/>
      <c r="G132" s="14"/>
      <c r="H132" s="14"/>
      <c r="I132" s="14"/>
      <c r="J132" s="14"/>
      <c r="K132" s="14"/>
      <c r="L132" s="29">
        <v>40</v>
      </c>
      <c r="M132" s="18">
        <v>1</v>
      </c>
      <c r="N132" s="31">
        <f t="shared" si="11"/>
        <v>40</v>
      </c>
      <c r="O132" s="23"/>
      <c r="P132" s="32"/>
      <c r="Q132" s="5"/>
      <c r="R132" s="4">
        <v>50</v>
      </c>
      <c r="S132" s="29"/>
      <c r="T132" s="42">
        <f t="shared" si="9"/>
        <v>40</v>
      </c>
      <c r="U132" s="43">
        <f t="shared" si="10"/>
        <v>50</v>
      </c>
      <c r="V132" s="45"/>
    </row>
    <row r="133" spans="1:22">
      <c r="A133" s="4">
        <v>130</v>
      </c>
      <c r="B133" s="17" t="s">
        <v>165</v>
      </c>
      <c r="C133" s="11"/>
      <c r="D133" s="11"/>
      <c r="E133" s="19"/>
      <c r="F133" s="20"/>
      <c r="G133" s="14"/>
      <c r="H133" s="14"/>
      <c r="I133" s="14"/>
      <c r="J133" s="14"/>
      <c r="K133" s="14"/>
      <c r="L133" s="29">
        <v>40</v>
      </c>
      <c r="M133" s="18">
        <v>1</v>
      </c>
      <c r="N133" s="31">
        <f t="shared" si="11"/>
        <v>40</v>
      </c>
      <c r="O133" s="23"/>
      <c r="P133" s="32"/>
      <c r="Q133" s="5"/>
      <c r="R133" s="4">
        <v>50</v>
      </c>
      <c r="S133" s="29"/>
      <c r="T133" s="42">
        <f t="shared" si="9"/>
        <v>40</v>
      </c>
      <c r="U133" s="43">
        <f t="shared" si="10"/>
        <v>50</v>
      </c>
      <c r="V133" s="45"/>
    </row>
    <row r="134" spans="1:22">
      <c r="A134" s="4">
        <v>131</v>
      </c>
      <c r="B134" s="17" t="s">
        <v>166</v>
      </c>
      <c r="C134" s="11"/>
      <c r="D134" s="11"/>
      <c r="E134" s="19"/>
      <c r="F134" s="20"/>
      <c r="G134" s="14"/>
      <c r="H134" s="14"/>
      <c r="I134" s="14"/>
      <c r="J134" s="14"/>
      <c r="K134" s="14"/>
      <c r="L134" s="29">
        <v>40</v>
      </c>
      <c r="M134" s="18">
        <v>1</v>
      </c>
      <c r="N134" s="31">
        <f t="shared" si="11"/>
        <v>40</v>
      </c>
      <c r="O134" s="23"/>
      <c r="P134" s="32"/>
      <c r="Q134" s="5"/>
      <c r="R134" s="4">
        <v>50</v>
      </c>
      <c r="S134" s="29"/>
      <c r="T134" s="42">
        <f t="shared" si="9"/>
        <v>40</v>
      </c>
      <c r="U134" s="43">
        <f t="shared" si="10"/>
        <v>50</v>
      </c>
      <c r="V134" s="45"/>
    </row>
    <row r="135" spans="1:22">
      <c r="A135" s="4">
        <v>132</v>
      </c>
      <c r="B135" s="17" t="s">
        <v>167</v>
      </c>
      <c r="C135" s="11"/>
      <c r="D135" s="11"/>
      <c r="E135" s="19"/>
      <c r="F135" s="20"/>
      <c r="G135" s="14"/>
      <c r="H135" s="14"/>
      <c r="I135" s="14"/>
      <c r="J135" s="14"/>
      <c r="K135" s="14"/>
      <c r="L135" s="29">
        <v>40</v>
      </c>
      <c r="M135" s="18">
        <v>1</v>
      </c>
      <c r="N135" s="31">
        <f t="shared" si="11"/>
        <v>40</v>
      </c>
      <c r="O135" s="23"/>
      <c r="P135" s="32"/>
      <c r="Q135" s="5"/>
      <c r="R135" s="4">
        <v>50</v>
      </c>
      <c r="S135" s="29"/>
      <c r="T135" s="42">
        <f t="shared" si="9"/>
        <v>40</v>
      </c>
      <c r="U135" s="43">
        <f t="shared" si="10"/>
        <v>50</v>
      </c>
      <c r="V135" s="45"/>
    </row>
    <row r="136" spans="1:22">
      <c r="A136" s="4">
        <v>133</v>
      </c>
      <c r="B136" s="17" t="s">
        <v>168</v>
      </c>
      <c r="C136" s="11"/>
      <c r="D136" s="11"/>
      <c r="E136" s="19"/>
      <c r="F136" s="20"/>
      <c r="G136" s="14"/>
      <c r="H136" s="14"/>
      <c r="I136" s="14"/>
      <c r="J136" s="14"/>
      <c r="K136" s="14"/>
      <c r="L136" s="29">
        <v>40</v>
      </c>
      <c r="M136" s="18">
        <v>1</v>
      </c>
      <c r="N136" s="31">
        <f t="shared" si="11"/>
        <v>40</v>
      </c>
      <c r="O136" s="23"/>
      <c r="P136" s="32"/>
      <c r="Q136" s="5"/>
      <c r="R136" s="4">
        <v>50</v>
      </c>
      <c r="S136" s="29"/>
      <c r="T136" s="42">
        <f t="shared" si="9"/>
        <v>40</v>
      </c>
      <c r="U136" s="43">
        <f t="shared" si="10"/>
        <v>50</v>
      </c>
      <c r="V136" s="45"/>
    </row>
    <row r="137" spans="1:22">
      <c r="A137" s="4">
        <v>134</v>
      </c>
      <c r="B137" s="17" t="s">
        <v>169</v>
      </c>
      <c r="C137" s="11"/>
      <c r="D137" s="11"/>
      <c r="E137" s="19"/>
      <c r="F137" s="20"/>
      <c r="G137" s="14"/>
      <c r="H137" s="14"/>
      <c r="I137" s="14"/>
      <c r="J137" s="14"/>
      <c r="K137" s="14"/>
      <c r="L137" s="29">
        <v>40</v>
      </c>
      <c r="M137" s="18">
        <v>1</v>
      </c>
      <c r="N137" s="31">
        <f t="shared" si="11"/>
        <v>40</v>
      </c>
      <c r="O137" s="23"/>
      <c r="P137" s="32"/>
      <c r="Q137" s="5"/>
      <c r="R137" s="4">
        <v>50</v>
      </c>
      <c r="S137" s="29"/>
      <c r="T137" s="42">
        <f t="shared" si="9"/>
        <v>40</v>
      </c>
      <c r="U137" s="43">
        <f t="shared" si="10"/>
        <v>50</v>
      </c>
      <c r="V137" s="45"/>
    </row>
    <row r="138" spans="1:22">
      <c r="A138" s="4">
        <v>135</v>
      </c>
      <c r="B138" s="17" t="s">
        <v>170</v>
      </c>
      <c r="C138" s="11"/>
      <c r="D138" s="11"/>
      <c r="E138" s="19"/>
      <c r="F138" s="20"/>
      <c r="G138" s="14"/>
      <c r="H138" s="14"/>
      <c r="I138" s="14"/>
      <c r="J138" s="14"/>
      <c r="K138" s="14"/>
      <c r="L138" s="29">
        <v>40</v>
      </c>
      <c r="M138" s="18">
        <v>1</v>
      </c>
      <c r="N138" s="31">
        <f t="shared" si="11"/>
        <v>40</v>
      </c>
      <c r="O138" s="23"/>
      <c r="P138" s="32"/>
      <c r="Q138" s="5"/>
      <c r="R138" s="4">
        <v>50</v>
      </c>
      <c r="S138" s="29"/>
      <c r="T138" s="42">
        <f t="shared" si="9"/>
        <v>40</v>
      </c>
      <c r="U138" s="43">
        <f t="shared" si="10"/>
        <v>50</v>
      </c>
      <c r="V138" s="45"/>
    </row>
    <row r="139" spans="1:22">
      <c r="A139" s="4">
        <v>136</v>
      </c>
      <c r="B139" s="17" t="s">
        <v>171</v>
      </c>
      <c r="C139" s="11"/>
      <c r="D139" s="11">
        <v>22</v>
      </c>
      <c r="E139" s="19"/>
      <c r="F139" s="20"/>
      <c r="G139" s="14">
        <v>3</v>
      </c>
      <c r="H139" s="14"/>
      <c r="I139" s="14"/>
      <c r="J139" s="14"/>
      <c r="K139" s="14"/>
      <c r="L139" s="29">
        <v>16</v>
      </c>
      <c r="M139" s="18">
        <v>1</v>
      </c>
      <c r="N139" s="31">
        <f t="shared" si="11"/>
        <v>16</v>
      </c>
      <c r="O139" s="23">
        <v>8</v>
      </c>
      <c r="P139" s="32"/>
      <c r="Q139" s="5"/>
      <c r="R139" s="4">
        <v>50</v>
      </c>
      <c r="S139" s="29"/>
      <c r="T139" s="42">
        <f t="shared" si="9"/>
        <v>49</v>
      </c>
      <c r="U139" s="43">
        <f t="shared" si="10"/>
        <v>50</v>
      </c>
      <c r="V139" s="45"/>
    </row>
    <row r="140" spans="1:22">
      <c r="A140" s="4">
        <v>137</v>
      </c>
      <c r="B140" s="17" t="s">
        <v>172</v>
      </c>
      <c r="C140" s="11"/>
      <c r="D140" s="11">
        <v>22</v>
      </c>
      <c r="E140" s="19"/>
      <c r="F140" s="20"/>
      <c r="G140" s="14"/>
      <c r="H140" s="14"/>
      <c r="I140" s="14"/>
      <c r="J140" s="14"/>
      <c r="K140" s="14"/>
      <c r="L140" s="29">
        <v>24</v>
      </c>
      <c r="M140" s="18">
        <v>1</v>
      </c>
      <c r="N140" s="31">
        <f t="shared" si="11"/>
        <v>24</v>
      </c>
      <c r="O140" s="23">
        <v>8</v>
      </c>
      <c r="P140" s="32"/>
      <c r="Q140" s="5"/>
      <c r="R140" s="4">
        <v>50</v>
      </c>
      <c r="S140" s="29"/>
      <c r="T140" s="42">
        <f t="shared" si="9"/>
        <v>54</v>
      </c>
      <c r="U140" s="43">
        <f t="shared" si="10"/>
        <v>50</v>
      </c>
      <c r="V140" s="45"/>
    </row>
    <row r="141" spans="1:22">
      <c r="A141" s="4">
        <v>138</v>
      </c>
      <c r="B141" s="61" t="s">
        <v>173</v>
      </c>
      <c r="C141" s="11"/>
      <c r="D141" s="11">
        <v>22</v>
      </c>
      <c r="E141" s="19"/>
      <c r="F141" s="20"/>
      <c r="G141" s="14">
        <v>4</v>
      </c>
      <c r="H141" s="14"/>
      <c r="I141" s="14"/>
      <c r="J141" s="14"/>
      <c r="K141" s="14"/>
      <c r="L141" s="29">
        <v>40</v>
      </c>
      <c r="M141" s="18">
        <v>1</v>
      </c>
      <c r="N141" s="31">
        <f t="shared" si="11"/>
        <v>40</v>
      </c>
      <c r="O141" s="23">
        <v>8</v>
      </c>
      <c r="P141" s="32">
        <v>8</v>
      </c>
      <c r="Q141" s="5"/>
      <c r="R141" s="4">
        <v>50</v>
      </c>
      <c r="S141" s="29"/>
      <c r="T141" s="42">
        <f t="shared" si="9"/>
        <v>82</v>
      </c>
      <c r="U141" s="43">
        <f t="shared" si="10"/>
        <v>50</v>
      </c>
      <c r="V141" s="45"/>
    </row>
    <row r="142" spans="1:22">
      <c r="A142" s="4">
        <v>139</v>
      </c>
      <c r="B142" s="61" t="s">
        <v>174</v>
      </c>
      <c r="C142" s="11"/>
      <c r="D142" s="11">
        <v>22</v>
      </c>
      <c r="E142" s="19"/>
      <c r="F142" s="22">
        <v>0.75</v>
      </c>
      <c r="G142" s="14">
        <v>5</v>
      </c>
      <c r="H142" s="14"/>
      <c r="I142" s="14"/>
      <c r="J142" s="14"/>
      <c r="K142" s="88"/>
      <c r="L142" s="29">
        <v>32</v>
      </c>
      <c r="M142" s="18">
        <v>1</v>
      </c>
      <c r="N142" s="31">
        <f t="shared" si="11"/>
        <v>32</v>
      </c>
      <c r="O142" s="23">
        <v>8</v>
      </c>
      <c r="P142" s="32">
        <v>8</v>
      </c>
      <c r="Q142" s="5"/>
      <c r="R142" s="4">
        <v>50</v>
      </c>
      <c r="S142" s="29"/>
      <c r="T142" s="42">
        <f t="shared" si="9"/>
        <v>75.75</v>
      </c>
      <c r="U142" s="43">
        <f t="shared" si="10"/>
        <v>50</v>
      </c>
      <c r="V142" s="44"/>
    </row>
    <row r="143" spans="1:22">
      <c r="A143" s="4" t="s">
        <v>175</v>
      </c>
      <c r="B143" s="4"/>
      <c r="C143" s="5">
        <f>SUM(C4:C142)</f>
        <v>398</v>
      </c>
      <c r="D143" s="5">
        <f>SUM(D4:D142)</f>
        <v>359</v>
      </c>
      <c r="E143" s="82">
        <f>SUM(E4:E142)</f>
        <v>0</v>
      </c>
      <c r="F143" s="6">
        <f>SUM(F4:F142)</f>
        <v>66.75</v>
      </c>
      <c r="G143" s="5"/>
      <c r="H143" s="5">
        <f>SUM(H4:H142)</f>
        <v>0</v>
      </c>
      <c r="I143" s="5">
        <f>SUM(I4:I142)</f>
        <v>0</v>
      </c>
      <c r="J143" s="5">
        <f>SUM(J4:J142)</f>
        <v>29.7</v>
      </c>
      <c r="K143" s="5">
        <f>SUM(K4:K142)</f>
        <v>816</v>
      </c>
      <c r="L143" s="23"/>
      <c r="M143" s="5"/>
      <c r="N143" s="89">
        <f t="shared" ref="N143:S143" si="12">SUM(N4:N142)</f>
        <v>5346.546</v>
      </c>
      <c r="O143" s="5">
        <f t="shared" si="12"/>
        <v>900</v>
      </c>
      <c r="P143" s="5">
        <f t="shared" si="12"/>
        <v>372</v>
      </c>
      <c r="Q143" s="5">
        <f t="shared" si="12"/>
        <v>1440</v>
      </c>
      <c r="R143" s="4">
        <f t="shared" si="12"/>
        <v>6500</v>
      </c>
      <c r="S143" s="4">
        <f t="shared" si="12"/>
        <v>140</v>
      </c>
      <c r="T143" s="42">
        <f t="shared" si="9"/>
        <v>8287.996</v>
      </c>
      <c r="U143" s="43">
        <f>SUM(U4:U142)</f>
        <v>7800</v>
      </c>
      <c r="V143" s="91"/>
    </row>
    <row r="144" spans="1:22">
      <c r="A144" s="83" t="s">
        <v>176</v>
      </c>
      <c r="B144" s="83"/>
      <c r="C144" s="83"/>
      <c r="D144" s="83"/>
      <c r="E144" s="83"/>
      <c r="F144" s="84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4"/>
      <c r="U144" s="83"/>
      <c r="V144" s="92"/>
    </row>
    <row r="145" ht="15" spans="1:22">
      <c r="A145" s="85" t="s">
        <v>177</v>
      </c>
      <c r="B145" s="85"/>
      <c r="C145" s="85"/>
      <c r="D145" s="85"/>
      <c r="E145" s="85"/>
      <c r="F145" s="86"/>
      <c r="G145" s="87"/>
      <c r="H145" s="87"/>
      <c r="I145" s="87"/>
      <c r="J145" s="87"/>
      <c r="K145" s="87"/>
      <c r="L145" s="90"/>
      <c r="M145" s="87"/>
      <c r="N145" s="87"/>
      <c r="O145" s="87"/>
      <c r="P145" s="87"/>
      <c r="Q145" s="87"/>
      <c r="R145" s="93" t="s">
        <v>178</v>
      </c>
      <c r="S145" s="93"/>
      <c r="T145" s="94"/>
      <c r="U145" s="93"/>
      <c r="V145" s="90"/>
    </row>
  </sheetData>
  <mergeCells count="12">
    <mergeCell ref="A1:V1"/>
    <mergeCell ref="C2:P2"/>
    <mergeCell ref="Q2:S2"/>
    <mergeCell ref="A143:B143"/>
    <mergeCell ref="A144:U144"/>
    <mergeCell ref="A145:E145"/>
    <mergeCell ref="R145:U145"/>
    <mergeCell ref="A2:A3"/>
    <mergeCell ref="B2:B3"/>
    <mergeCell ref="T2:T3"/>
    <mergeCell ref="U2:U3"/>
    <mergeCell ref="V2:V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5"/>
  <sheetViews>
    <sheetView tabSelected="1" topLeftCell="A81" workbookViewId="0">
      <selection activeCell="J85" sqref="J85:J93"/>
    </sheetView>
  </sheetViews>
  <sheetFormatPr defaultColWidth="8.72727272727273" defaultRowHeight="14"/>
  <cols>
    <col min="19" max="20" width="8.81818181818182"/>
  </cols>
  <sheetData>
    <row r="1" ht="21" spans="1:22">
      <c r="A1" s="1" t="s">
        <v>186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2"/>
      <c r="V1" s="2"/>
    </row>
    <row r="2" spans="1:22">
      <c r="A2" s="4" t="s">
        <v>1</v>
      </c>
      <c r="B2" s="4" t="s">
        <v>2</v>
      </c>
      <c r="C2" s="5" t="s">
        <v>3</v>
      </c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4</v>
      </c>
      <c r="R2" s="5"/>
      <c r="S2" s="5"/>
      <c r="T2" s="38" t="s">
        <v>5</v>
      </c>
      <c r="U2" s="39" t="s">
        <v>6</v>
      </c>
      <c r="V2" s="5" t="s">
        <v>7</v>
      </c>
    </row>
    <row r="3" ht="130" spans="1:22">
      <c r="A3" s="4"/>
      <c r="B3" s="4"/>
      <c r="C3" s="5" t="s">
        <v>8</v>
      </c>
      <c r="D3" s="7" t="s">
        <v>9</v>
      </c>
      <c r="E3" s="8" t="s">
        <v>10</v>
      </c>
      <c r="F3" s="9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5" t="s">
        <v>16</v>
      </c>
      <c r="L3" s="27" t="s">
        <v>17</v>
      </c>
      <c r="M3" s="10" t="s">
        <v>18</v>
      </c>
      <c r="N3" s="10" t="s">
        <v>19</v>
      </c>
      <c r="O3" s="28" t="s">
        <v>20</v>
      </c>
      <c r="P3" s="7" t="s">
        <v>21</v>
      </c>
      <c r="Q3" s="5" t="s">
        <v>22</v>
      </c>
      <c r="R3" s="5" t="s">
        <v>23</v>
      </c>
      <c r="S3" s="5" t="s">
        <v>24</v>
      </c>
      <c r="T3" s="40"/>
      <c r="U3" s="41"/>
      <c r="V3" s="5"/>
    </row>
    <row r="4" spans="1:22">
      <c r="A4" s="4">
        <v>1</v>
      </c>
      <c r="B4" s="7" t="s">
        <v>25</v>
      </c>
      <c r="C4" s="11"/>
      <c r="D4" s="11"/>
      <c r="E4" s="12"/>
      <c r="F4" s="13">
        <v>1</v>
      </c>
      <c r="G4" s="14">
        <v>3</v>
      </c>
      <c r="H4" s="14"/>
      <c r="I4" s="14"/>
      <c r="J4" s="14"/>
      <c r="K4" s="14"/>
      <c r="L4" s="29">
        <v>48</v>
      </c>
      <c r="M4" s="30">
        <v>1</v>
      </c>
      <c r="N4" s="31">
        <f>L4*M4</f>
        <v>48</v>
      </c>
      <c r="O4" s="23">
        <v>8</v>
      </c>
      <c r="P4" s="32">
        <v>8</v>
      </c>
      <c r="Q4" s="5"/>
      <c r="R4" s="4">
        <v>50</v>
      </c>
      <c r="S4" s="29"/>
      <c r="T4" s="42">
        <f>C4+D4+E4+F4+G4+H4+I4+J4+K4+N4+O4+P4</f>
        <v>68</v>
      </c>
      <c r="U4" s="43">
        <f>Q4+R4-S4</f>
        <v>50</v>
      </c>
      <c r="V4" s="44"/>
    </row>
    <row r="5" spans="1:22">
      <c r="A5" s="4">
        <v>2</v>
      </c>
      <c r="B5" s="7" t="s">
        <v>26</v>
      </c>
      <c r="C5" s="11">
        <v>14</v>
      </c>
      <c r="D5" s="11"/>
      <c r="E5" s="12"/>
      <c r="F5" s="15">
        <v>1</v>
      </c>
      <c r="G5" s="14">
        <v>2</v>
      </c>
      <c r="H5" s="14"/>
      <c r="I5" s="14"/>
      <c r="J5" s="14"/>
      <c r="K5" s="14"/>
      <c r="L5" s="29">
        <v>48</v>
      </c>
      <c r="M5" s="30">
        <v>1</v>
      </c>
      <c r="N5" s="31">
        <f>L5*M5</f>
        <v>48</v>
      </c>
      <c r="O5" s="23">
        <v>8</v>
      </c>
      <c r="P5" s="32">
        <v>8</v>
      </c>
      <c r="Q5" s="5"/>
      <c r="R5" s="4">
        <v>0</v>
      </c>
      <c r="S5" s="29"/>
      <c r="T5" s="42">
        <f>C5+D5+E5+F5+G5+H5+I5+J5+K5+N5+O5+P5</f>
        <v>81</v>
      </c>
      <c r="U5" s="43">
        <f>Q5+R5-S5</f>
        <v>0</v>
      </c>
      <c r="V5" s="44"/>
    </row>
    <row r="6" spans="1:22">
      <c r="A6" s="4">
        <v>3</v>
      </c>
      <c r="B6" s="7" t="s">
        <v>27</v>
      </c>
      <c r="C6" s="11"/>
      <c r="D6" s="11"/>
      <c r="E6" s="12"/>
      <c r="F6" s="15">
        <v>2</v>
      </c>
      <c r="G6" s="16">
        <v>4</v>
      </c>
      <c r="H6" s="14"/>
      <c r="I6" s="14"/>
      <c r="J6" s="14"/>
      <c r="K6" s="14"/>
      <c r="L6" s="29">
        <v>40</v>
      </c>
      <c r="M6" s="30">
        <v>1</v>
      </c>
      <c r="N6" s="31">
        <f t="shared" ref="N6:N69" si="0">L6*M6</f>
        <v>40</v>
      </c>
      <c r="O6" s="23">
        <v>8</v>
      </c>
      <c r="P6" s="32"/>
      <c r="Q6" s="5"/>
      <c r="R6" s="4">
        <v>50</v>
      </c>
      <c r="S6" s="29"/>
      <c r="T6" s="42">
        <f t="shared" ref="T6:T69" si="1">C6+D6+E6+F6+G6+H6+I6+J6+K6+N6+O6+P6</f>
        <v>54</v>
      </c>
      <c r="U6" s="43">
        <f t="shared" ref="U6:U69" si="2">Q6+R6-S6</f>
        <v>50</v>
      </c>
      <c r="V6" s="44"/>
    </row>
    <row r="7" spans="1:22">
      <c r="A7" s="4">
        <v>4</v>
      </c>
      <c r="B7" s="7" t="s">
        <v>28</v>
      </c>
      <c r="C7" s="11"/>
      <c r="D7" s="11"/>
      <c r="E7" s="12"/>
      <c r="F7" s="15">
        <v>1.25</v>
      </c>
      <c r="G7" s="14">
        <v>5.5</v>
      </c>
      <c r="H7" s="14"/>
      <c r="I7" s="14"/>
      <c r="J7" s="14"/>
      <c r="K7" s="14"/>
      <c r="L7" s="29">
        <v>40</v>
      </c>
      <c r="M7" s="30">
        <v>1</v>
      </c>
      <c r="N7" s="31">
        <f t="shared" si="0"/>
        <v>40</v>
      </c>
      <c r="O7" s="23">
        <v>8</v>
      </c>
      <c r="P7" s="32"/>
      <c r="Q7" s="5"/>
      <c r="R7" s="4">
        <v>0</v>
      </c>
      <c r="S7" s="29"/>
      <c r="T7" s="42">
        <f t="shared" si="1"/>
        <v>54.75</v>
      </c>
      <c r="U7" s="43">
        <f t="shared" si="2"/>
        <v>0</v>
      </c>
      <c r="V7" s="44"/>
    </row>
    <row r="8" spans="1:22">
      <c r="A8" s="4">
        <v>5</v>
      </c>
      <c r="B8" s="7" t="s">
        <v>29</v>
      </c>
      <c r="C8" s="11"/>
      <c r="D8" s="11">
        <v>5</v>
      </c>
      <c r="E8" s="12"/>
      <c r="F8" s="15">
        <v>1</v>
      </c>
      <c r="G8" s="14">
        <v>2</v>
      </c>
      <c r="H8" s="14"/>
      <c r="I8" s="14"/>
      <c r="J8" s="14"/>
      <c r="K8" s="14">
        <v>22</v>
      </c>
      <c r="L8" s="29">
        <v>48</v>
      </c>
      <c r="M8" s="30">
        <v>1</v>
      </c>
      <c r="N8" s="31">
        <f t="shared" si="0"/>
        <v>48</v>
      </c>
      <c r="O8" s="23">
        <v>8</v>
      </c>
      <c r="P8" s="32">
        <v>8</v>
      </c>
      <c r="Q8" s="5"/>
      <c r="R8" s="4">
        <v>50</v>
      </c>
      <c r="S8" s="29"/>
      <c r="T8" s="42">
        <f t="shared" si="1"/>
        <v>94</v>
      </c>
      <c r="U8" s="43">
        <f t="shared" si="2"/>
        <v>50</v>
      </c>
      <c r="V8" s="45"/>
    </row>
    <row r="9" spans="1:22">
      <c r="A9" s="4">
        <v>6</v>
      </c>
      <c r="B9" s="17" t="s">
        <v>30</v>
      </c>
      <c r="C9" s="11">
        <v>18</v>
      </c>
      <c r="D9" s="11"/>
      <c r="E9" s="12"/>
      <c r="F9" s="15">
        <v>2</v>
      </c>
      <c r="G9" s="14">
        <v>4</v>
      </c>
      <c r="H9" s="14"/>
      <c r="I9" s="14"/>
      <c r="J9" s="14"/>
      <c r="K9" s="14"/>
      <c r="L9" s="29">
        <v>40</v>
      </c>
      <c r="M9" s="30">
        <v>1</v>
      </c>
      <c r="N9" s="31">
        <f t="shared" si="0"/>
        <v>40</v>
      </c>
      <c r="O9" s="23">
        <v>8</v>
      </c>
      <c r="P9" s="32"/>
      <c r="Q9" s="5"/>
      <c r="R9" s="4">
        <v>50</v>
      </c>
      <c r="S9" s="29"/>
      <c r="T9" s="42">
        <f t="shared" si="1"/>
        <v>72</v>
      </c>
      <c r="U9" s="43">
        <f t="shared" si="2"/>
        <v>50</v>
      </c>
      <c r="V9" s="45"/>
    </row>
    <row r="10" spans="1:22">
      <c r="A10" s="4">
        <v>7</v>
      </c>
      <c r="B10" s="17" t="s">
        <v>31</v>
      </c>
      <c r="C10" s="11">
        <v>7</v>
      </c>
      <c r="D10" s="11"/>
      <c r="E10" s="12"/>
      <c r="F10" s="15">
        <v>1.25</v>
      </c>
      <c r="G10" s="14">
        <v>4.5</v>
      </c>
      <c r="H10" s="14"/>
      <c r="I10" s="14"/>
      <c r="J10" s="14"/>
      <c r="K10" s="14">
        <v>20</v>
      </c>
      <c r="L10" s="29">
        <v>40</v>
      </c>
      <c r="M10" s="30">
        <v>1</v>
      </c>
      <c r="N10" s="31">
        <f t="shared" si="0"/>
        <v>40</v>
      </c>
      <c r="O10" s="23">
        <v>8</v>
      </c>
      <c r="P10" s="32"/>
      <c r="Q10" s="5"/>
      <c r="R10" s="4">
        <v>50</v>
      </c>
      <c r="S10" s="29"/>
      <c r="T10" s="42">
        <f t="shared" si="1"/>
        <v>80.75</v>
      </c>
      <c r="U10" s="43">
        <f t="shared" si="2"/>
        <v>50</v>
      </c>
      <c r="V10" s="44"/>
    </row>
    <row r="11" spans="1:22">
      <c r="A11" s="4">
        <v>8</v>
      </c>
      <c r="B11" s="17" t="s">
        <v>32</v>
      </c>
      <c r="C11" s="11"/>
      <c r="D11" s="11"/>
      <c r="E11" s="12"/>
      <c r="F11" s="15">
        <v>1</v>
      </c>
      <c r="G11" s="14">
        <v>2</v>
      </c>
      <c r="H11" s="14"/>
      <c r="I11" s="14"/>
      <c r="J11" s="14"/>
      <c r="K11" s="14"/>
      <c r="L11" s="29">
        <v>48</v>
      </c>
      <c r="M11" s="30">
        <v>1</v>
      </c>
      <c r="N11" s="31">
        <f t="shared" si="0"/>
        <v>48</v>
      </c>
      <c r="O11" s="23">
        <v>8</v>
      </c>
      <c r="P11" s="32">
        <v>8</v>
      </c>
      <c r="Q11" s="5"/>
      <c r="R11" s="4">
        <v>50</v>
      </c>
      <c r="S11" s="29"/>
      <c r="T11" s="42">
        <f t="shared" si="1"/>
        <v>67</v>
      </c>
      <c r="U11" s="43">
        <f t="shared" si="2"/>
        <v>50</v>
      </c>
      <c r="V11" s="45"/>
    </row>
    <row r="12" spans="1:22">
      <c r="A12" s="4">
        <v>9</v>
      </c>
      <c r="B12" s="7" t="s">
        <v>33</v>
      </c>
      <c r="C12" s="11"/>
      <c r="D12" s="11"/>
      <c r="E12" s="12"/>
      <c r="F12" s="15">
        <v>1.25</v>
      </c>
      <c r="G12" s="14">
        <v>5.5</v>
      </c>
      <c r="H12" s="14"/>
      <c r="I12" s="14"/>
      <c r="J12" s="14"/>
      <c r="K12" s="14"/>
      <c r="L12" s="33">
        <v>34</v>
      </c>
      <c r="M12" s="30">
        <v>1</v>
      </c>
      <c r="N12" s="31">
        <f t="shared" si="0"/>
        <v>34</v>
      </c>
      <c r="O12" s="23">
        <v>8</v>
      </c>
      <c r="P12" s="32"/>
      <c r="Q12" s="5"/>
      <c r="R12" s="4">
        <v>50</v>
      </c>
      <c r="S12" s="29"/>
      <c r="T12" s="42">
        <f t="shared" si="1"/>
        <v>48.75</v>
      </c>
      <c r="U12" s="43">
        <f t="shared" si="2"/>
        <v>50</v>
      </c>
      <c r="V12" s="44"/>
    </row>
    <row r="13" spans="1:22">
      <c r="A13" s="4">
        <v>10</v>
      </c>
      <c r="B13" s="7" t="s">
        <v>34</v>
      </c>
      <c r="C13" s="18"/>
      <c r="D13" s="18">
        <v>10</v>
      </c>
      <c r="E13" s="12"/>
      <c r="F13" s="15">
        <v>1.25</v>
      </c>
      <c r="G13" s="14">
        <v>8</v>
      </c>
      <c r="H13" s="14"/>
      <c r="I13" s="14"/>
      <c r="J13" s="14"/>
      <c r="K13" s="14"/>
      <c r="L13" s="34">
        <v>40</v>
      </c>
      <c r="M13" s="30">
        <v>1</v>
      </c>
      <c r="N13" s="31">
        <f t="shared" si="0"/>
        <v>40</v>
      </c>
      <c r="O13" s="23">
        <v>8</v>
      </c>
      <c r="P13" s="32">
        <v>4</v>
      </c>
      <c r="Q13" s="5"/>
      <c r="R13" s="4">
        <v>50</v>
      </c>
      <c r="S13" s="29"/>
      <c r="T13" s="42">
        <f t="shared" si="1"/>
        <v>71.25</v>
      </c>
      <c r="U13" s="43">
        <f t="shared" si="2"/>
        <v>50</v>
      </c>
      <c r="V13" s="44"/>
    </row>
    <row r="14" spans="1:22">
      <c r="A14" s="4">
        <v>11</v>
      </c>
      <c r="B14" s="7" t="s">
        <v>35</v>
      </c>
      <c r="C14" s="18"/>
      <c r="D14" s="18"/>
      <c r="E14" s="12"/>
      <c r="F14" s="15">
        <v>2</v>
      </c>
      <c r="G14" s="14">
        <v>4</v>
      </c>
      <c r="H14" s="14"/>
      <c r="I14" s="14"/>
      <c r="J14" s="14"/>
      <c r="K14" s="14"/>
      <c r="L14" s="34">
        <v>20</v>
      </c>
      <c r="M14" s="30">
        <v>1</v>
      </c>
      <c r="N14" s="31">
        <f t="shared" si="0"/>
        <v>20</v>
      </c>
      <c r="O14" s="23">
        <v>0</v>
      </c>
      <c r="P14" s="32"/>
      <c r="Q14" s="5"/>
      <c r="R14" s="4">
        <v>50</v>
      </c>
      <c r="S14" s="29"/>
      <c r="T14" s="42">
        <f t="shared" si="1"/>
        <v>26</v>
      </c>
      <c r="U14" s="43">
        <f t="shared" si="2"/>
        <v>50</v>
      </c>
      <c r="V14" s="45"/>
    </row>
    <row r="15" spans="1:22">
      <c r="A15" s="4">
        <v>12</v>
      </c>
      <c r="B15" s="7" t="s">
        <v>36</v>
      </c>
      <c r="C15" s="18"/>
      <c r="D15" s="18"/>
      <c r="E15" s="12"/>
      <c r="F15" s="15">
        <v>1.25</v>
      </c>
      <c r="G15" s="14">
        <v>5.5</v>
      </c>
      <c r="H15" s="14"/>
      <c r="I15" s="14"/>
      <c r="J15" s="14"/>
      <c r="K15" s="14"/>
      <c r="L15" s="29">
        <v>40</v>
      </c>
      <c r="M15" s="30">
        <v>1</v>
      </c>
      <c r="N15" s="31">
        <f t="shared" si="0"/>
        <v>40</v>
      </c>
      <c r="O15" s="23">
        <v>8</v>
      </c>
      <c r="P15" s="32"/>
      <c r="Q15" s="5"/>
      <c r="R15" s="4">
        <v>50</v>
      </c>
      <c r="S15" s="29"/>
      <c r="T15" s="42">
        <f t="shared" si="1"/>
        <v>54.75</v>
      </c>
      <c r="U15" s="43">
        <f t="shared" si="2"/>
        <v>50</v>
      </c>
      <c r="V15" s="45"/>
    </row>
    <row r="16" spans="1:22">
      <c r="A16" s="4">
        <v>13</v>
      </c>
      <c r="B16" s="7" t="s">
        <v>37</v>
      </c>
      <c r="C16" s="18"/>
      <c r="D16" s="18"/>
      <c r="E16" s="12"/>
      <c r="F16" s="15">
        <v>1</v>
      </c>
      <c r="G16" s="14">
        <v>2</v>
      </c>
      <c r="H16" s="14"/>
      <c r="I16" s="14"/>
      <c r="J16" s="14"/>
      <c r="K16" s="14"/>
      <c r="L16" s="29">
        <v>48</v>
      </c>
      <c r="M16" s="30">
        <v>1</v>
      </c>
      <c r="N16" s="31">
        <f t="shared" si="0"/>
        <v>48</v>
      </c>
      <c r="O16" s="23">
        <v>8</v>
      </c>
      <c r="P16" s="32">
        <v>8</v>
      </c>
      <c r="Q16" s="5"/>
      <c r="R16" s="4">
        <v>50</v>
      </c>
      <c r="S16" s="29"/>
      <c r="T16" s="42">
        <f t="shared" si="1"/>
        <v>67</v>
      </c>
      <c r="U16" s="43">
        <f t="shared" si="2"/>
        <v>50</v>
      </c>
      <c r="V16" s="45"/>
    </row>
    <row r="17" spans="1:22">
      <c r="A17" s="4">
        <v>14</v>
      </c>
      <c r="B17" s="7" t="s">
        <v>38</v>
      </c>
      <c r="C17" s="11">
        <v>1</v>
      </c>
      <c r="D17" s="11"/>
      <c r="E17" s="19"/>
      <c r="F17" s="20">
        <v>1.25</v>
      </c>
      <c r="G17" s="14">
        <v>5.5</v>
      </c>
      <c r="H17" s="14"/>
      <c r="I17" s="14"/>
      <c r="J17" s="14"/>
      <c r="K17" s="14">
        <v>20</v>
      </c>
      <c r="L17" s="23">
        <v>40</v>
      </c>
      <c r="M17" s="30">
        <v>1</v>
      </c>
      <c r="N17" s="31">
        <f t="shared" si="0"/>
        <v>40</v>
      </c>
      <c r="O17" s="23">
        <v>8</v>
      </c>
      <c r="P17" s="32"/>
      <c r="Q17" s="5"/>
      <c r="R17" s="4">
        <v>50</v>
      </c>
      <c r="S17" s="23"/>
      <c r="T17" s="42">
        <f t="shared" si="1"/>
        <v>75.75</v>
      </c>
      <c r="U17" s="43">
        <f t="shared" si="2"/>
        <v>50</v>
      </c>
      <c r="V17" s="45" t="s">
        <v>39</v>
      </c>
    </row>
    <row r="18" spans="1:22">
      <c r="A18" s="4">
        <v>15</v>
      </c>
      <c r="B18" s="17" t="s">
        <v>40</v>
      </c>
      <c r="C18" s="11"/>
      <c r="D18" s="11">
        <v>22</v>
      </c>
      <c r="E18" s="19"/>
      <c r="F18" s="20">
        <v>2</v>
      </c>
      <c r="G18" s="21">
        <v>4</v>
      </c>
      <c r="H18" s="14"/>
      <c r="I18" s="14"/>
      <c r="J18" s="14"/>
      <c r="K18" s="14"/>
      <c r="L18" s="23">
        <v>58</v>
      </c>
      <c r="M18" s="30">
        <v>1</v>
      </c>
      <c r="N18" s="31">
        <f t="shared" si="0"/>
        <v>58</v>
      </c>
      <c r="O18" s="23">
        <v>8</v>
      </c>
      <c r="P18" s="32">
        <v>4</v>
      </c>
      <c r="Q18" s="5"/>
      <c r="R18" s="4">
        <v>50</v>
      </c>
      <c r="S18" s="23"/>
      <c r="T18" s="42">
        <f t="shared" si="1"/>
        <v>98</v>
      </c>
      <c r="U18" s="43">
        <f t="shared" si="2"/>
        <v>50</v>
      </c>
      <c r="V18" s="45"/>
    </row>
    <row r="19" spans="1:22">
      <c r="A19" s="4">
        <v>16</v>
      </c>
      <c r="B19" s="17" t="s">
        <v>42</v>
      </c>
      <c r="C19" s="11"/>
      <c r="D19" s="11"/>
      <c r="E19" s="19"/>
      <c r="F19" s="15">
        <v>1.25</v>
      </c>
      <c r="G19" s="14">
        <v>5</v>
      </c>
      <c r="H19" s="14"/>
      <c r="I19" s="14"/>
      <c r="J19" s="14"/>
      <c r="K19" s="14"/>
      <c r="L19" s="23">
        <v>40</v>
      </c>
      <c r="M19" s="30">
        <v>1</v>
      </c>
      <c r="N19" s="31">
        <f t="shared" si="0"/>
        <v>40</v>
      </c>
      <c r="O19" s="23">
        <v>8</v>
      </c>
      <c r="P19" s="32"/>
      <c r="Q19" s="5">
        <v>120</v>
      </c>
      <c r="R19" s="4">
        <v>50</v>
      </c>
      <c r="S19" s="23"/>
      <c r="T19" s="42">
        <f t="shared" si="1"/>
        <v>54.25</v>
      </c>
      <c r="U19" s="43">
        <f t="shared" si="2"/>
        <v>170</v>
      </c>
      <c r="V19" s="44" t="s">
        <v>39</v>
      </c>
    </row>
    <row r="20" spans="1:22">
      <c r="A20" s="4">
        <v>17</v>
      </c>
      <c r="B20" s="17" t="s">
        <v>43</v>
      </c>
      <c r="C20" s="11"/>
      <c r="D20" s="11"/>
      <c r="E20" s="19"/>
      <c r="F20" s="20">
        <v>1</v>
      </c>
      <c r="G20" s="14">
        <v>2</v>
      </c>
      <c r="H20" s="14"/>
      <c r="I20" s="14"/>
      <c r="J20" s="14"/>
      <c r="K20" s="14"/>
      <c r="L20" s="23">
        <v>48</v>
      </c>
      <c r="M20" s="30">
        <v>1</v>
      </c>
      <c r="N20" s="31">
        <f t="shared" si="0"/>
        <v>48</v>
      </c>
      <c r="O20" s="23">
        <v>8</v>
      </c>
      <c r="P20" s="32">
        <v>8</v>
      </c>
      <c r="Q20" s="5">
        <v>120</v>
      </c>
      <c r="R20" s="4">
        <v>50</v>
      </c>
      <c r="S20" s="23"/>
      <c r="T20" s="42">
        <f t="shared" si="1"/>
        <v>67</v>
      </c>
      <c r="U20" s="43">
        <f t="shared" si="2"/>
        <v>170</v>
      </c>
      <c r="V20" s="45" t="s">
        <v>39</v>
      </c>
    </row>
    <row r="21" spans="1:22">
      <c r="A21" s="4">
        <v>18</v>
      </c>
      <c r="B21" s="17" t="s">
        <v>44</v>
      </c>
      <c r="C21" s="11">
        <v>2</v>
      </c>
      <c r="D21" s="11"/>
      <c r="E21" s="19"/>
      <c r="F21" s="20">
        <v>2</v>
      </c>
      <c r="G21" s="14">
        <v>4</v>
      </c>
      <c r="H21" s="14"/>
      <c r="I21" s="14"/>
      <c r="J21" s="14"/>
      <c r="K21" s="14"/>
      <c r="L21" s="23">
        <v>40</v>
      </c>
      <c r="M21" s="30">
        <v>1</v>
      </c>
      <c r="N21" s="31">
        <f t="shared" si="0"/>
        <v>40</v>
      </c>
      <c r="O21" s="23">
        <v>8</v>
      </c>
      <c r="P21" s="32"/>
      <c r="Q21" s="5">
        <v>120</v>
      </c>
      <c r="R21" s="4">
        <v>50</v>
      </c>
      <c r="S21" s="23"/>
      <c r="T21" s="42">
        <f t="shared" si="1"/>
        <v>56</v>
      </c>
      <c r="U21" s="43">
        <f t="shared" si="2"/>
        <v>170</v>
      </c>
      <c r="V21" s="44" t="s">
        <v>45</v>
      </c>
    </row>
    <row r="22" spans="1:22">
      <c r="A22" s="4">
        <v>19</v>
      </c>
      <c r="B22" s="17" t="s">
        <v>46</v>
      </c>
      <c r="C22" s="11"/>
      <c r="D22" s="11">
        <v>20</v>
      </c>
      <c r="E22" s="19"/>
      <c r="F22" s="15">
        <v>1</v>
      </c>
      <c r="G22" s="14">
        <v>1</v>
      </c>
      <c r="H22" s="14"/>
      <c r="I22" s="14"/>
      <c r="J22" s="14"/>
      <c r="K22" s="14"/>
      <c r="L22" s="23">
        <v>24</v>
      </c>
      <c r="M22" s="30">
        <v>1</v>
      </c>
      <c r="N22" s="31">
        <f t="shared" si="0"/>
        <v>24</v>
      </c>
      <c r="O22" s="23">
        <v>8</v>
      </c>
      <c r="P22" s="32">
        <v>4</v>
      </c>
      <c r="Q22" s="5"/>
      <c r="R22" s="4">
        <v>50</v>
      </c>
      <c r="S22" s="23"/>
      <c r="T22" s="42">
        <f t="shared" si="1"/>
        <v>58</v>
      </c>
      <c r="U22" s="43">
        <f t="shared" si="2"/>
        <v>50</v>
      </c>
      <c r="V22" s="45"/>
    </row>
    <row r="23" spans="1:22">
      <c r="A23" s="4">
        <v>20</v>
      </c>
      <c r="B23" s="7" t="s">
        <v>47</v>
      </c>
      <c r="C23" s="18">
        <v>2</v>
      </c>
      <c r="D23" s="18"/>
      <c r="E23" s="12"/>
      <c r="F23" s="15">
        <v>1.25</v>
      </c>
      <c r="G23" s="14">
        <v>5</v>
      </c>
      <c r="H23" s="14"/>
      <c r="I23" s="14"/>
      <c r="J23" s="14"/>
      <c r="K23" s="14"/>
      <c r="L23" s="23">
        <v>40</v>
      </c>
      <c r="M23" s="30">
        <v>1</v>
      </c>
      <c r="N23" s="31">
        <f t="shared" si="0"/>
        <v>40</v>
      </c>
      <c r="O23" s="23">
        <v>8</v>
      </c>
      <c r="P23" s="32"/>
      <c r="Q23" s="5"/>
      <c r="R23" s="4">
        <v>50</v>
      </c>
      <c r="S23" s="29"/>
      <c r="T23" s="42">
        <f t="shared" si="1"/>
        <v>56.25</v>
      </c>
      <c r="U23" s="43">
        <f t="shared" si="2"/>
        <v>50</v>
      </c>
      <c r="V23" s="44"/>
    </row>
    <row r="24" spans="1:22">
      <c r="A24" s="4">
        <v>21</v>
      </c>
      <c r="B24" s="17" t="s">
        <v>48</v>
      </c>
      <c r="C24" s="11"/>
      <c r="D24" s="11"/>
      <c r="E24" s="19"/>
      <c r="F24" s="20">
        <v>2</v>
      </c>
      <c r="G24" s="14">
        <v>4</v>
      </c>
      <c r="H24" s="14"/>
      <c r="I24" s="14"/>
      <c r="J24" s="14"/>
      <c r="K24" s="14">
        <v>22</v>
      </c>
      <c r="L24" s="29">
        <v>40</v>
      </c>
      <c r="M24" s="18">
        <v>1</v>
      </c>
      <c r="N24" s="31">
        <f t="shared" si="0"/>
        <v>40</v>
      </c>
      <c r="O24" s="23">
        <v>8</v>
      </c>
      <c r="P24" s="32"/>
      <c r="Q24" s="5"/>
      <c r="R24" s="4">
        <v>50</v>
      </c>
      <c r="S24" s="29"/>
      <c r="T24" s="42">
        <f t="shared" si="1"/>
        <v>76</v>
      </c>
      <c r="U24" s="43">
        <f t="shared" si="2"/>
        <v>50</v>
      </c>
      <c r="V24" s="44" t="s">
        <v>39</v>
      </c>
    </row>
    <row r="25" spans="1:22">
      <c r="A25" s="4">
        <v>22</v>
      </c>
      <c r="B25" s="17" t="s">
        <v>49</v>
      </c>
      <c r="C25" s="11"/>
      <c r="D25" s="11"/>
      <c r="E25" s="19"/>
      <c r="F25" s="20">
        <v>2</v>
      </c>
      <c r="G25" s="14">
        <v>4</v>
      </c>
      <c r="H25" s="14"/>
      <c r="I25" s="14"/>
      <c r="J25" s="14"/>
      <c r="K25" s="14"/>
      <c r="L25" s="29">
        <v>40</v>
      </c>
      <c r="M25" s="18">
        <v>1</v>
      </c>
      <c r="N25" s="31">
        <f t="shared" si="0"/>
        <v>40</v>
      </c>
      <c r="O25" s="23">
        <v>8</v>
      </c>
      <c r="P25" s="32"/>
      <c r="Q25" s="5">
        <v>120</v>
      </c>
      <c r="R25" s="4">
        <v>50</v>
      </c>
      <c r="S25" s="29"/>
      <c r="T25" s="42">
        <f t="shared" si="1"/>
        <v>54</v>
      </c>
      <c r="U25" s="43">
        <f t="shared" si="2"/>
        <v>170</v>
      </c>
      <c r="V25" s="44"/>
    </row>
    <row r="26" spans="1:22">
      <c r="A26" s="4">
        <v>23</v>
      </c>
      <c r="B26" s="7" t="s">
        <v>50</v>
      </c>
      <c r="C26" s="18"/>
      <c r="D26" s="18"/>
      <c r="E26" s="12"/>
      <c r="F26" s="15"/>
      <c r="G26" s="14">
        <v>4</v>
      </c>
      <c r="H26" s="14"/>
      <c r="I26" s="14"/>
      <c r="J26" s="14"/>
      <c r="K26" s="14">
        <v>20</v>
      </c>
      <c r="L26" s="23">
        <v>40</v>
      </c>
      <c r="M26" s="30">
        <v>1</v>
      </c>
      <c r="N26" s="31">
        <f t="shared" si="0"/>
        <v>40</v>
      </c>
      <c r="O26" s="23">
        <v>8</v>
      </c>
      <c r="P26" s="32"/>
      <c r="Q26" s="5"/>
      <c r="R26" s="4">
        <v>50</v>
      </c>
      <c r="S26" s="29"/>
      <c r="T26" s="42">
        <f t="shared" si="1"/>
        <v>72</v>
      </c>
      <c r="U26" s="43">
        <f t="shared" si="2"/>
        <v>50</v>
      </c>
      <c r="V26" s="45"/>
    </row>
    <row r="27" spans="1:22">
      <c r="A27" s="4">
        <v>24</v>
      </c>
      <c r="B27" s="7" t="s">
        <v>51</v>
      </c>
      <c r="C27" s="18"/>
      <c r="D27" s="18"/>
      <c r="E27" s="12"/>
      <c r="F27" s="15"/>
      <c r="G27" s="14">
        <v>5</v>
      </c>
      <c r="H27" s="14"/>
      <c r="I27" s="14"/>
      <c r="J27" s="14"/>
      <c r="K27" s="14">
        <v>20</v>
      </c>
      <c r="L27" s="23">
        <v>40</v>
      </c>
      <c r="M27" s="30">
        <v>1</v>
      </c>
      <c r="N27" s="31">
        <f t="shared" si="0"/>
        <v>40</v>
      </c>
      <c r="O27" s="23">
        <v>8</v>
      </c>
      <c r="P27" s="32"/>
      <c r="Q27" s="5"/>
      <c r="R27" s="4">
        <v>50</v>
      </c>
      <c r="S27" s="29"/>
      <c r="T27" s="42">
        <f t="shared" si="1"/>
        <v>73</v>
      </c>
      <c r="U27" s="43">
        <f t="shared" si="2"/>
        <v>50</v>
      </c>
      <c r="V27" s="45"/>
    </row>
    <row r="28" spans="1:22">
      <c r="A28" s="4">
        <v>25</v>
      </c>
      <c r="B28" s="7" t="s">
        <v>52</v>
      </c>
      <c r="C28" s="18"/>
      <c r="D28" s="18"/>
      <c r="E28" s="12"/>
      <c r="F28" s="15"/>
      <c r="G28" s="14">
        <v>4</v>
      </c>
      <c r="H28" s="14"/>
      <c r="I28" s="14"/>
      <c r="J28" s="14"/>
      <c r="K28" s="14">
        <v>20</v>
      </c>
      <c r="L28" s="29">
        <v>40</v>
      </c>
      <c r="M28" s="30">
        <v>1</v>
      </c>
      <c r="N28" s="31">
        <f t="shared" si="0"/>
        <v>40</v>
      </c>
      <c r="O28" s="23">
        <v>8</v>
      </c>
      <c r="P28" s="32"/>
      <c r="Q28" s="5"/>
      <c r="R28" s="4">
        <v>50</v>
      </c>
      <c r="S28" s="29"/>
      <c r="T28" s="42">
        <f t="shared" si="1"/>
        <v>72</v>
      </c>
      <c r="U28" s="43">
        <f t="shared" si="2"/>
        <v>50</v>
      </c>
      <c r="V28" s="45"/>
    </row>
    <row r="29" spans="1:22">
      <c r="A29" s="4">
        <v>26</v>
      </c>
      <c r="B29" s="7" t="s">
        <v>53</v>
      </c>
      <c r="C29" s="18"/>
      <c r="D29" s="18"/>
      <c r="E29" s="12"/>
      <c r="F29" s="15"/>
      <c r="G29" s="14">
        <v>6.5</v>
      </c>
      <c r="H29" s="14"/>
      <c r="I29" s="14"/>
      <c r="J29" s="14"/>
      <c r="K29" s="14">
        <v>20</v>
      </c>
      <c r="L29" s="29">
        <v>40</v>
      </c>
      <c r="M29" s="30">
        <v>1</v>
      </c>
      <c r="N29" s="31">
        <f t="shared" si="0"/>
        <v>40</v>
      </c>
      <c r="O29" s="23">
        <v>8</v>
      </c>
      <c r="P29" s="32"/>
      <c r="Q29" s="5"/>
      <c r="R29" s="4">
        <v>50</v>
      </c>
      <c r="S29" s="29"/>
      <c r="T29" s="42">
        <f t="shared" si="1"/>
        <v>74.5</v>
      </c>
      <c r="U29" s="43">
        <f t="shared" si="2"/>
        <v>50</v>
      </c>
      <c r="V29" s="44"/>
    </row>
    <row r="30" spans="1:22">
      <c r="A30" s="4">
        <v>27</v>
      </c>
      <c r="B30" s="7" t="s">
        <v>54</v>
      </c>
      <c r="C30" s="11"/>
      <c r="D30" s="11"/>
      <c r="E30" s="19"/>
      <c r="F30" s="20"/>
      <c r="G30" s="14">
        <v>5</v>
      </c>
      <c r="H30" s="14"/>
      <c r="I30" s="14"/>
      <c r="J30" s="14"/>
      <c r="K30" s="14">
        <v>22</v>
      </c>
      <c r="L30" s="29">
        <v>40</v>
      </c>
      <c r="M30" s="30">
        <v>1</v>
      </c>
      <c r="N30" s="31">
        <f t="shared" si="0"/>
        <v>40</v>
      </c>
      <c r="O30" s="23">
        <v>8</v>
      </c>
      <c r="P30" s="32"/>
      <c r="Q30" s="5"/>
      <c r="R30" s="4">
        <v>50</v>
      </c>
      <c r="S30" s="29"/>
      <c r="T30" s="42">
        <f t="shared" si="1"/>
        <v>75</v>
      </c>
      <c r="U30" s="43">
        <f t="shared" si="2"/>
        <v>50</v>
      </c>
      <c r="V30" s="45"/>
    </row>
    <row r="31" spans="1:22">
      <c r="A31" s="4">
        <v>28</v>
      </c>
      <c r="B31" s="17" t="s">
        <v>55</v>
      </c>
      <c r="C31" s="11">
        <v>14</v>
      </c>
      <c r="D31" s="11"/>
      <c r="E31" s="19"/>
      <c r="F31" s="20"/>
      <c r="G31" s="14">
        <v>5</v>
      </c>
      <c r="H31" s="14"/>
      <c r="I31" s="14"/>
      <c r="J31" s="14"/>
      <c r="K31" s="14"/>
      <c r="L31" s="29">
        <v>40</v>
      </c>
      <c r="M31" s="30">
        <v>1</v>
      </c>
      <c r="N31" s="31">
        <f t="shared" si="0"/>
        <v>40</v>
      </c>
      <c r="O31" s="23">
        <v>8</v>
      </c>
      <c r="P31" s="32"/>
      <c r="Q31" s="5"/>
      <c r="R31" s="4">
        <v>50</v>
      </c>
      <c r="S31" s="29"/>
      <c r="T31" s="42">
        <f t="shared" si="1"/>
        <v>67</v>
      </c>
      <c r="U31" s="43">
        <f t="shared" si="2"/>
        <v>50</v>
      </c>
      <c r="V31" s="44"/>
    </row>
    <row r="32" spans="1:22">
      <c r="A32" s="4">
        <v>29</v>
      </c>
      <c r="B32" s="17" t="s">
        <v>56</v>
      </c>
      <c r="C32" s="11"/>
      <c r="D32" s="11">
        <v>20</v>
      </c>
      <c r="E32" s="19"/>
      <c r="F32" s="20"/>
      <c r="G32" s="14">
        <v>4.5</v>
      </c>
      <c r="H32" s="14"/>
      <c r="I32" s="14"/>
      <c r="J32" s="14"/>
      <c r="K32" s="14"/>
      <c r="L32" s="29">
        <v>40</v>
      </c>
      <c r="M32" s="30">
        <v>1</v>
      </c>
      <c r="N32" s="31">
        <f t="shared" si="0"/>
        <v>40</v>
      </c>
      <c r="O32" s="23">
        <v>8</v>
      </c>
      <c r="P32" s="32"/>
      <c r="Q32" s="5"/>
      <c r="R32" s="4">
        <v>50</v>
      </c>
      <c r="S32" s="29"/>
      <c r="T32" s="42">
        <f t="shared" si="1"/>
        <v>72.5</v>
      </c>
      <c r="U32" s="43">
        <f t="shared" si="2"/>
        <v>50</v>
      </c>
      <c r="V32" s="44"/>
    </row>
    <row r="33" spans="1:22">
      <c r="A33" s="4">
        <v>30</v>
      </c>
      <c r="B33" s="17" t="s">
        <v>57</v>
      </c>
      <c r="C33" s="11"/>
      <c r="D33" s="11"/>
      <c r="E33" s="19"/>
      <c r="F33" s="20"/>
      <c r="G33" s="14">
        <v>0</v>
      </c>
      <c r="H33" s="14"/>
      <c r="I33" s="14"/>
      <c r="J33" s="14"/>
      <c r="K33" s="14"/>
      <c r="L33" s="29">
        <v>20</v>
      </c>
      <c r="M33" s="30">
        <v>1</v>
      </c>
      <c r="N33" s="31">
        <f t="shared" si="0"/>
        <v>20</v>
      </c>
      <c r="O33" s="23">
        <v>0</v>
      </c>
      <c r="P33" s="32"/>
      <c r="Q33" s="5"/>
      <c r="R33" s="4">
        <v>50</v>
      </c>
      <c r="S33" s="29"/>
      <c r="T33" s="42">
        <f t="shared" si="1"/>
        <v>20</v>
      </c>
      <c r="U33" s="43">
        <f t="shared" si="2"/>
        <v>50</v>
      </c>
      <c r="V33" s="45"/>
    </row>
    <row r="34" spans="1:22">
      <c r="A34" s="4">
        <v>31</v>
      </c>
      <c r="B34" s="17" t="s">
        <v>58</v>
      </c>
      <c r="C34" s="11"/>
      <c r="D34" s="11"/>
      <c r="E34" s="19"/>
      <c r="F34" s="20"/>
      <c r="G34" s="14">
        <v>3</v>
      </c>
      <c r="H34" s="14"/>
      <c r="I34" s="14"/>
      <c r="J34" s="14"/>
      <c r="K34" s="14"/>
      <c r="L34" s="29">
        <v>48</v>
      </c>
      <c r="M34" s="30">
        <v>1</v>
      </c>
      <c r="N34" s="31">
        <f t="shared" si="0"/>
        <v>48</v>
      </c>
      <c r="O34" s="23">
        <v>8</v>
      </c>
      <c r="P34" s="32">
        <v>8</v>
      </c>
      <c r="Q34" s="5"/>
      <c r="R34" s="4">
        <v>50</v>
      </c>
      <c r="S34" s="29"/>
      <c r="T34" s="42">
        <f t="shared" si="1"/>
        <v>67</v>
      </c>
      <c r="U34" s="43">
        <f t="shared" si="2"/>
        <v>50</v>
      </c>
      <c r="V34" s="45"/>
    </row>
    <row r="35" spans="1:22">
      <c r="A35" s="4">
        <v>32</v>
      </c>
      <c r="B35" s="17" t="s">
        <v>59</v>
      </c>
      <c r="C35" s="11"/>
      <c r="D35" s="11"/>
      <c r="E35" s="19"/>
      <c r="F35" s="20"/>
      <c r="G35" s="14">
        <v>6</v>
      </c>
      <c r="H35" s="14"/>
      <c r="I35" s="14"/>
      <c r="J35" s="14"/>
      <c r="K35" s="14">
        <v>20</v>
      </c>
      <c r="L35" s="29">
        <v>40</v>
      </c>
      <c r="M35" s="30">
        <v>1</v>
      </c>
      <c r="N35" s="31">
        <f t="shared" si="0"/>
        <v>40</v>
      </c>
      <c r="O35" s="23">
        <v>8</v>
      </c>
      <c r="P35" s="32"/>
      <c r="Q35" s="5">
        <v>120</v>
      </c>
      <c r="R35" s="4">
        <v>50</v>
      </c>
      <c r="S35" s="29"/>
      <c r="T35" s="42">
        <f t="shared" si="1"/>
        <v>74</v>
      </c>
      <c r="U35" s="43">
        <f t="shared" si="2"/>
        <v>170</v>
      </c>
      <c r="V35" s="45"/>
    </row>
    <row r="36" spans="1:22">
      <c r="A36" s="4">
        <v>33</v>
      </c>
      <c r="B36" s="7" t="s">
        <v>60</v>
      </c>
      <c r="C36" s="11">
        <v>25</v>
      </c>
      <c r="D36" s="11"/>
      <c r="E36" s="19"/>
      <c r="F36" s="20"/>
      <c r="G36" s="14">
        <v>5</v>
      </c>
      <c r="H36" s="14"/>
      <c r="I36" s="14"/>
      <c r="J36" s="14"/>
      <c r="K36" s="14"/>
      <c r="L36" s="29">
        <v>40</v>
      </c>
      <c r="M36" s="30">
        <v>1</v>
      </c>
      <c r="N36" s="31">
        <f t="shared" si="0"/>
        <v>40</v>
      </c>
      <c r="O36" s="23">
        <v>8</v>
      </c>
      <c r="P36" s="32"/>
      <c r="Q36" s="5"/>
      <c r="R36" s="4">
        <v>50</v>
      </c>
      <c r="S36" s="29"/>
      <c r="T36" s="42">
        <f t="shared" si="1"/>
        <v>78</v>
      </c>
      <c r="U36" s="43">
        <f t="shared" si="2"/>
        <v>50</v>
      </c>
      <c r="V36" s="45"/>
    </row>
    <row r="37" spans="1:22">
      <c r="A37" s="4">
        <v>34</v>
      </c>
      <c r="B37" s="7" t="s">
        <v>61</v>
      </c>
      <c r="C37" s="11"/>
      <c r="D37" s="11"/>
      <c r="E37" s="19"/>
      <c r="F37" s="20"/>
      <c r="G37" s="14">
        <v>3</v>
      </c>
      <c r="H37" s="14"/>
      <c r="I37" s="14"/>
      <c r="J37" s="14"/>
      <c r="K37" s="14"/>
      <c r="L37" s="29">
        <v>40</v>
      </c>
      <c r="M37" s="30">
        <v>1</v>
      </c>
      <c r="N37" s="31">
        <f t="shared" si="0"/>
        <v>40</v>
      </c>
      <c r="O37" s="23">
        <v>8</v>
      </c>
      <c r="P37" s="32"/>
      <c r="Q37" s="5"/>
      <c r="R37" s="4">
        <v>50</v>
      </c>
      <c r="S37" s="29"/>
      <c r="T37" s="42">
        <f t="shared" si="1"/>
        <v>51</v>
      </c>
      <c r="U37" s="43">
        <f t="shared" si="2"/>
        <v>50</v>
      </c>
      <c r="V37" s="45"/>
    </row>
    <row r="38" spans="1:22">
      <c r="A38" s="4">
        <v>35</v>
      </c>
      <c r="B38" s="7" t="s">
        <v>62</v>
      </c>
      <c r="C38" s="11"/>
      <c r="D38" s="11"/>
      <c r="E38" s="19"/>
      <c r="F38" s="20"/>
      <c r="G38" s="14" t="s">
        <v>187</v>
      </c>
      <c r="H38" s="14"/>
      <c r="I38" s="14"/>
      <c r="J38" s="14"/>
      <c r="K38" s="14">
        <v>20</v>
      </c>
      <c r="L38" s="29">
        <v>40</v>
      </c>
      <c r="M38" s="30">
        <v>1</v>
      </c>
      <c r="N38" s="31">
        <f t="shared" si="0"/>
        <v>40</v>
      </c>
      <c r="O38" s="23">
        <v>8</v>
      </c>
      <c r="P38" s="32"/>
      <c r="Q38" s="5"/>
      <c r="R38" s="4">
        <v>50</v>
      </c>
      <c r="S38" s="29"/>
      <c r="T38" s="42" t="e">
        <f t="shared" si="1"/>
        <v>#VALUE!</v>
      </c>
      <c r="U38" s="43">
        <f t="shared" si="2"/>
        <v>50</v>
      </c>
      <c r="V38" s="44"/>
    </row>
    <row r="39" spans="1:22">
      <c r="A39" s="4">
        <v>36</v>
      </c>
      <c r="B39" s="7" t="s">
        <v>63</v>
      </c>
      <c r="C39" s="11"/>
      <c r="D39" s="11"/>
      <c r="E39" s="19"/>
      <c r="F39" s="20"/>
      <c r="G39" s="14">
        <v>3</v>
      </c>
      <c r="H39" s="14"/>
      <c r="I39" s="14"/>
      <c r="J39" s="14"/>
      <c r="K39" s="14">
        <v>20</v>
      </c>
      <c r="L39" s="29">
        <v>48</v>
      </c>
      <c r="M39" s="30">
        <v>1</v>
      </c>
      <c r="N39" s="31">
        <f t="shared" si="0"/>
        <v>48</v>
      </c>
      <c r="O39" s="23">
        <v>8</v>
      </c>
      <c r="P39" s="32"/>
      <c r="Q39" s="5"/>
      <c r="R39" s="4">
        <v>50</v>
      </c>
      <c r="S39" s="29"/>
      <c r="T39" s="42">
        <f t="shared" si="1"/>
        <v>79</v>
      </c>
      <c r="U39" s="43">
        <f t="shared" si="2"/>
        <v>50</v>
      </c>
      <c r="V39" s="45"/>
    </row>
    <row r="40" spans="1:22">
      <c r="A40" s="4">
        <v>37</v>
      </c>
      <c r="B40" s="7" t="s">
        <v>64</v>
      </c>
      <c r="C40" s="11"/>
      <c r="D40" s="11"/>
      <c r="E40" s="19"/>
      <c r="F40" s="20"/>
      <c r="G40" s="14">
        <v>3</v>
      </c>
      <c r="H40" s="14"/>
      <c r="I40" s="14"/>
      <c r="J40" s="14"/>
      <c r="K40" s="14"/>
      <c r="L40" s="29">
        <v>48</v>
      </c>
      <c r="M40" s="30">
        <v>1</v>
      </c>
      <c r="N40" s="31">
        <f t="shared" si="0"/>
        <v>48</v>
      </c>
      <c r="O40" s="23">
        <v>8</v>
      </c>
      <c r="P40" s="32"/>
      <c r="Q40" s="5"/>
      <c r="R40" s="4">
        <v>50</v>
      </c>
      <c r="S40" s="29"/>
      <c r="T40" s="42">
        <f t="shared" si="1"/>
        <v>59</v>
      </c>
      <c r="U40" s="43">
        <f t="shared" si="2"/>
        <v>50</v>
      </c>
      <c r="V40" s="45"/>
    </row>
    <row r="41" spans="1:22">
      <c r="A41" s="4">
        <v>38</v>
      </c>
      <c r="B41" s="7" t="s">
        <v>65</v>
      </c>
      <c r="C41" s="11"/>
      <c r="D41" s="11">
        <v>20</v>
      </c>
      <c r="E41" s="19"/>
      <c r="F41" s="20"/>
      <c r="G41" s="14">
        <v>4</v>
      </c>
      <c r="H41" s="14"/>
      <c r="I41" s="14"/>
      <c r="J41" s="14"/>
      <c r="K41" s="14"/>
      <c r="L41" s="29">
        <v>52</v>
      </c>
      <c r="M41" s="30">
        <v>1</v>
      </c>
      <c r="N41" s="31">
        <f t="shared" si="0"/>
        <v>52</v>
      </c>
      <c r="O41" s="23">
        <v>8</v>
      </c>
      <c r="P41" s="32"/>
      <c r="Q41" s="5"/>
      <c r="R41" s="4">
        <v>50</v>
      </c>
      <c r="S41" s="29"/>
      <c r="T41" s="42">
        <f t="shared" si="1"/>
        <v>84</v>
      </c>
      <c r="U41" s="43">
        <f t="shared" si="2"/>
        <v>50</v>
      </c>
      <c r="V41" s="45"/>
    </row>
    <row r="42" spans="1:22">
      <c r="A42" s="4">
        <v>39</v>
      </c>
      <c r="B42" s="7" t="s">
        <v>66</v>
      </c>
      <c r="C42" s="11"/>
      <c r="D42" s="11"/>
      <c r="E42" s="19"/>
      <c r="F42" s="20"/>
      <c r="G42" s="16">
        <v>0</v>
      </c>
      <c r="H42" s="14"/>
      <c r="I42" s="14"/>
      <c r="J42" s="14"/>
      <c r="K42" s="14"/>
      <c r="L42" s="23">
        <v>0</v>
      </c>
      <c r="M42" s="30">
        <v>1</v>
      </c>
      <c r="N42" s="31">
        <f t="shared" si="0"/>
        <v>0</v>
      </c>
      <c r="O42" s="23">
        <v>0</v>
      </c>
      <c r="P42" s="32"/>
      <c r="Q42" s="5"/>
      <c r="R42" s="4">
        <v>50</v>
      </c>
      <c r="S42" s="23"/>
      <c r="T42" s="42">
        <f t="shared" si="1"/>
        <v>0</v>
      </c>
      <c r="U42" s="43">
        <f t="shared" si="2"/>
        <v>50</v>
      </c>
      <c r="V42" s="45"/>
    </row>
    <row r="43" spans="1:22">
      <c r="A43" s="4">
        <v>40</v>
      </c>
      <c r="B43" s="7" t="s">
        <v>67</v>
      </c>
      <c r="C43" s="11"/>
      <c r="D43" s="11"/>
      <c r="E43" s="19"/>
      <c r="F43" s="20"/>
      <c r="G43" s="14">
        <v>2</v>
      </c>
      <c r="H43" s="14"/>
      <c r="I43" s="14"/>
      <c r="J43" s="14"/>
      <c r="K43" s="14">
        <v>20</v>
      </c>
      <c r="L43" s="23">
        <v>48</v>
      </c>
      <c r="M43" s="30">
        <v>1</v>
      </c>
      <c r="N43" s="31">
        <f t="shared" si="0"/>
        <v>48</v>
      </c>
      <c r="O43" s="23">
        <v>8</v>
      </c>
      <c r="P43" s="32">
        <v>8</v>
      </c>
      <c r="Q43" s="5"/>
      <c r="R43" s="4">
        <v>50</v>
      </c>
      <c r="S43" s="23"/>
      <c r="T43" s="42">
        <f t="shared" si="1"/>
        <v>86</v>
      </c>
      <c r="U43" s="43">
        <f t="shared" si="2"/>
        <v>50</v>
      </c>
      <c r="V43" s="44"/>
    </row>
    <row r="44" spans="1:22">
      <c r="A44" s="4">
        <v>41</v>
      </c>
      <c r="B44" s="17" t="s">
        <v>68</v>
      </c>
      <c r="C44" s="11">
        <v>7</v>
      </c>
      <c r="D44" s="11"/>
      <c r="E44" s="19"/>
      <c r="F44" s="20"/>
      <c r="G44" s="14">
        <v>2</v>
      </c>
      <c r="H44" s="14"/>
      <c r="I44" s="14"/>
      <c r="J44" s="14"/>
      <c r="K44" s="14">
        <v>20</v>
      </c>
      <c r="L44" s="23">
        <v>48</v>
      </c>
      <c r="M44" s="30">
        <v>1</v>
      </c>
      <c r="N44" s="31">
        <f t="shared" si="0"/>
        <v>48</v>
      </c>
      <c r="O44" s="23">
        <v>8</v>
      </c>
      <c r="P44" s="23">
        <v>8</v>
      </c>
      <c r="Q44" s="5"/>
      <c r="R44" s="4">
        <v>50</v>
      </c>
      <c r="S44" s="23"/>
      <c r="T44" s="42">
        <f t="shared" si="1"/>
        <v>93</v>
      </c>
      <c r="U44" s="43">
        <f t="shared" si="2"/>
        <v>50</v>
      </c>
      <c r="V44" s="45"/>
    </row>
    <row r="45" spans="1:22">
      <c r="A45" s="4">
        <v>42</v>
      </c>
      <c r="B45" s="17" t="s">
        <v>69</v>
      </c>
      <c r="C45" s="11"/>
      <c r="D45" s="11"/>
      <c r="E45" s="19"/>
      <c r="F45" s="20"/>
      <c r="G45" s="14">
        <v>2</v>
      </c>
      <c r="H45" s="14"/>
      <c r="I45" s="14"/>
      <c r="J45" s="14"/>
      <c r="K45" s="14">
        <v>22</v>
      </c>
      <c r="L45" s="23">
        <v>48</v>
      </c>
      <c r="M45" s="30">
        <v>1</v>
      </c>
      <c r="N45" s="31">
        <f t="shared" si="0"/>
        <v>48</v>
      </c>
      <c r="O45" s="23">
        <v>8</v>
      </c>
      <c r="P45" s="23">
        <v>88</v>
      </c>
      <c r="Q45" s="5"/>
      <c r="R45" s="4">
        <v>50</v>
      </c>
      <c r="S45" s="23"/>
      <c r="T45" s="42">
        <f t="shared" si="1"/>
        <v>168</v>
      </c>
      <c r="U45" s="43">
        <f t="shared" si="2"/>
        <v>50</v>
      </c>
      <c r="V45" s="45"/>
    </row>
    <row r="46" spans="1:22">
      <c r="A46" s="4">
        <v>43</v>
      </c>
      <c r="B46" s="17" t="s">
        <v>70</v>
      </c>
      <c r="C46" s="11"/>
      <c r="D46" s="11"/>
      <c r="E46" s="19"/>
      <c r="F46" s="20"/>
      <c r="G46" s="14">
        <v>3</v>
      </c>
      <c r="H46" s="14"/>
      <c r="I46" s="14"/>
      <c r="J46" s="14"/>
      <c r="K46" s="14"/>
      <c r="L46" s="23">
        <v>48</v>
      </c>
      <c r="M46" s="30">
        <v>1</v>
      </c>
      <c r="N46" s="31">
        <f t="shared" si="0"/>
        <v>48</v>
      </c>
      <c r="O46" s="23">
        <v>8</v>
      </c>
      <c r="P46" s="23">
        <v>8</v>
      </c>
      <c r="Q46" s="5"/>
      <c r="R46" s="4">
        <v>50</v>
      </c>
      <c r="S46" s="23"/>
      <c r="T46" s="42">
        <f t="shared" si="1"/>
        <v>67</v>
      </c>
      <c r="U46" s="43">
        <f t="shared" si="2"/>
        <v>50</v>
      </c>
      <c r="V46" s="45"/>
    </row>
    <row r="47" spans="1:22">
      <c r="A47" s="4">
        <v>44</v>
      </c>
      <c r="B47" s="17" t="s">
        <v>71</v>
      </c>
      <c r="C47" s="11"/>
      <c r="D47" s="11"/>
      <c r="E47" s="19"/>
      <c r="F47" s="20"/>
      <c r="G47" s="14">
        <v>2</v>
      </c>
      <c r="H47" s="14"/>
      <c r="I47" s="14"/>
      <c r="J47" s="14"/>
      <c r="K47" s="14"/>
      <c r="L47" s="23">
        <v>40</v>
      </c>
      <c r="M47" s="30">
        <v>1</v>
      </c>
      <c r="N47" s="31">
        <f t="shared" si="0"/>
        <v>40</v>
      </c>
      <c r="O47" s="23">
        <v>8</v>
      </c>
      <c r="P47" s="23"/>
      <c r="Q47" s="5">
        <v>120</v>
      </c>
      <c r="R47" s="4">
        <v>50</v>
      </c>
      <c r="S47" s="23"/>
      <c r="T47" s="42">
        <f t="shared" si="1"/>
        <v>50</v>
      </c>
      <c r="U47" s="43">
        <f t="shared" si="2"/>
        <v>170</v>
      </c>
      <c r="V47" s="45" t="s">
        <v>72</v>
      </c>
    </row>
    <row r="48" spans="1:22">
      <c r="A48" s="4">
        <v>45</v>
      </c>
      <c r="B48" s="7" t="s">
        <v>73</v>
      </c>
      <c r="C48" s="11"/>
      <c r="D48" s="11">
        <v>10</v>
      </c>
      <c r="E48" s="19"/>
      <c r="F48" s="20">
        <v>2</v>
      </c>
      <c r="G48" s="14">
        <v>5</v>
      </c>
      <c r="H48" s="14"/>
      <c r="I48" s="14"/>
      <c r="J48" s="14"/>
      <c r="K48" s="14"/>
      <c r="L48" s="29">
        <v>40</v>
      </c>
      <c r="M48" s="30">
        <v>1</v>
      </c>
      <c r="N48" s="31">
        <f t="shared" si="0"/>
        <v>40</v>
      </c>
      <c r="O48" s="23">
        <v>8</v>
      </c>
      <c r="P48" s="32"/>
      <c r="Q48" s="5"/>
      <c r="R48" s="4">
        <v>50</v>
      </c>
      <c r="S48" s="29"/>
      <c r="T48" s="42">
        <f t="shared" si="1"/>
        <v>65</v>
      </c>
      <c r="U48" s="43">
        <f t="shared" si="2"/>
        <v>50</v>
      </c>
      <c r="V48" s="44"/>
    </row>
    <row r="49" spans="1:22">
      <c r="A49" s="4">
        <v>46</v>
      </c>
      <c r="B49" s="7" t="s">
        <v>74</v>
      </c>
      <c r="C49" s="11">
        <v>14</v>
      </c>
      <c r="D49" s="11"/>
      <c r="E49" s="19"/>
      <c r="F49" s="22">
        <v>0.75</v>
      </c>
      <c r="G49" s="23">
        <v>3</v>
      </c>
      <c r="H49" s="23"/>
      <c r="I49" s="23"/>
      <c r="J49" s="23"/>
      <c r="K49" s="23"/>
      <c r="L49" s="23">
        <v>48</v>
      </c>
      <c r="M49" s="35">
        <v>1</v>
      </c>
      <c r="N49" s="36">
        <f t="shared" si="0"/>
        <v>48</v>
      </c>
      <c r="O49" s="23">
        <v>8</v>
      </c>
      <c r="P49" s="23">
        <v>8</v>
      </c>
      <c r="Q49" s="5"/>
      <c r="R49" s="4">
        <v>50</v>
      </c>
      <c r="S49" s="23"/>
      <c r="T49" s="42">
        <f t="shared" si="1"/>
        <v>81.75</v>
      </c>
      <c r="U49" s="43">
        <f t="shared" si="2"/>
        <v>50</v>
      </c>
      <c r="V49" s="44"/>
    </row>
    <row r="50" spans="1:22">
      <c r="A50" s="4">
        <v>47</v>
      </c>
      <c r="B50" s="7" t="s">
        <v>75</v>
      </c>
      <c r="C50" s="11"/>
      <c r="D50" s="11"/>
      <c r="E50" s="19"/>
      <c r="F50" s="20">
        <v>1.25</v>
      </c>
      <c r="G50" s="14">
        <v>4</v>
      </c>
      <c r="H50" s="14"/>
      <c r="I50" s="14"/>
      <c r="J50" s="14"/>
      <c r="K50" s="14"/>
      <c r="L50" s="29">
        <v>20</v>
      </c>
      <c r="M50" s="30">
        <v>1</v>
      </c>
      <c r="N50" s="31">
        <f t="shared" si="0"/>
        <v>20</v>
      </c>
      <c r="O50" s="23">
        <v>8</v>
      </c>
      <c r="P50" s="23"/>
      <c r="Q50" s="5"/>
      <c r="R50" s="4">
        <v>50</v>
      </c>
      <c r="S50" s="29"/>
      <c r="T50" s="42">
        <f t="shared" si="1"/>
        <v>33.25</v>
      </c>
      <c r="U50" s="43">
        <f t="shared" si="2"/>
        <v>50</v>
      </c>
      <c r="V50" s="44"/>
    </row>
    <row r="51" spans="1:22">
      <c r="A51" s="4">
        <v>48</v>
      </c>
      <c r="B51" s="7" t="s">
        <v>76</v>
      </c>
      <c r="C51" s="11"/>
      <c r="D51" s="11"/>
      <c r="E51" s="19"/>
      <c r="F51" s="22">
        <v>0.75</v>
      </c>
      <c r="G51" s="24">
        <v>2</v>
      </c>
      <c r="H51" s="14"/>
      <c r="I51" s="14"/>
      <c r="J51" s="14"/>
      <c r="K51" s="14"/>
      <c r="L51" s="29">
        <v>48</v>
      </c>
      <c r="M51" s="30">
        <v>1</v>
      </c>
      <c r="N51" s="31">
        <f t="shared" si="0"/>
        <v>48</v>
      </c>
      <c r="O51" s="23">
        <v>8</v>
      </c>
      <c r="P51" s="23">
        <v>8</v>
      </c>
      <c r="Q51" s="5"/>
      <c r="R51" s="4">
        <v>50</v>
      </c>
      <c r="S51" s="29"/>
      <c r="T51" s="42">
        <f t="shared" si="1"/>
        <v>66.75</v>
      </c>
      <c r="U51" s="43">
        <f t="shared" si="2"/>
        <v>50</v>
      </c>
      <c r="V51" s="45"/>
    </row>
    <row r="52" spans="1:22">
      <c r="A52" s="4">
        <v>49</v>
      </c>
      <c r="B52" s="7" t="s">
        <v>77</v>
      </c>
      <c r="C52" s="11"/>
      <c r="D52" s="11"/>
      <c r="E52" s="19"/>
      <c r="F52" s="20">
        <v>1.25</v>
      </c>
      <c r="G52" s="14">
        <v>5.5</v>
      </c>
      <c r="H52" s="14"/>
      <c r="I52" s="14"/>
      <c r="J52" s="14"/>
      <c r="K52" s="14">
        <v>20</v>
      </c>
      <c r="L52" s="29">
        <v>40</v>
      </c>
      <c r="M52" s="30">
        <v>1</v>
      </c>
      <c r="N52" s="31">
        <f t="shared" si="0"/>
        <v>40</v>
      </c>
      <c r="O52" s="23">
        <v>8</v>
      </c>
      <c r="P52" s="32"/>
      <c r="Q52" s="5"/>
      <c r="R52" s="4">
        <v>50</v>
      </c>
      <c r="S52" s="29"/>
      <c r="T52" s="42">
        <f t="shared" si="1"/>
        <v>74.75</v>
      </c>
      <c r="U52" s="43">
        <f t="shared" si="2"/>
        <v>50</v>
      </c>
      <c r="V52" s="44"/>
    </row>
    <row r="53" spans="1:22">
      <c r="A53" s="4">
        <v>50</v>
      </c>
      <c r="B53" s="7" t="s">
        <v>78</v>
      </c>
      <c r="C53" s="11">
        <v>7</v>
      </c>
      <c r="D53" s="11"/>
      <c r="E53" s="25"/>
      <c r="F53" s="22">
        <v>0.75</v>
      </c>
      <c r="G53" s="14">
        <v>2</v>
      </c>
      <c r="H53" s="14"/>
      <c r="I53" s="14"/>
      <c r="J53" s="14"/>
      <c r="K53" s="14">
        <v>20</v>
      </c>
      <c r="L53" s="29">
        <v>48</v>
      </c>
      <c r="M53" s="30">
        <v>1</v>
      </c>
      <c r="N53" s="31">
        <f t="shared" si="0"/>
        <v>48</v>
      </c>
      <c r="O53" s="23">
        <v>8</v>
      </c>
      <c r="P53" s="32">
        <v>8</v>
      </c>
      <c r="Q53" s="5"/>
      <c r="R53" s="4">
        <v>50</v>
      </c>
      <c r="S53" s="29"/>
      <c r="T53" s="42">
        <f t="shared" si="1"/>
        <v>93.75</v>
      </c>
      <c r="U53" s="43">
        <f t="shared" si="2"/>
        <v>50</v>
      </c>
      <c r="V53" s="44"/>
    </row>
    <row r="54" spans="1:22">
      <c r="A54" s="4">
        <v>51</v>
      </c>
      <c r="B54" s="17" t="s">
        <v>79</v>
      </c>
      <c r="C54" s="11"/>
      <c r="D54" s="11"/>
      <c r="E54" s="19"/>
      <c r="F54" s="22">
        <v>0.75</v>
      </c>
      <c r="G54" s="16">
        <v>2</v>
      </c>
      <c r="H54" s="14"/>
      <c r="I54" s="14"/>
      <c r="J54" s="14"/>
      <c r="K54" s="14">
        <v>20</v>
      </c>
      <c r="L54" s="29">
        <v>48</v>
      </c>
      <c r="M54" s="30">
        <v>1</v>
      </c>
      <c r="N54" s="31">
        <f t="shared" si="0"/>
        <v>48</v>
      </c>
      <c r="O54" s="23">
        <v>8</v>
      </c>
      <c r="P54" s="32">
        <v>8</v>
      </c>
      <c r="Q54" s="5">
        <v>120</v>
      </c>
      <c r="R54" s="4">
        <v>50</v>
      </c>
      <c r="S54" s="29"/>
      <c r="T54" s="42">
        <f t="shared" si="1"/>
        <v>86.75</v>
      </c>
      <c r="U54" s="43">
        <f t="shared" si="2"/>
        <v>170</v>
      </c>
      <c r="V54" s="46" t="s">
        <v>39</v>
      </c>
    </row>
    <row r="55" spans="1:22">
      <c r="A55" s="4">
        <v>52</v>
      </c>
      <c r="B55" s="17" t="s">
        <v>80</v>
      </c>
      <c r="C55" s="11"/>
      <c r="D55" s="11"/>
      <c r="E55" s="19"/>
      <c r="F55" s="20">
        <v>1.25</v>
      </c>
      <c r="G55" s="14">
        <v>5</v>
      </c>
      <c r="H55" s="14"/>
      <c r="I55" s="14"/>
      <c r="J55" s="14"/>
      <c r="K55" s="14"/>
      <c r="L55" s="34">
        <v>40</v>
      </c>
      <c r="M55" s="30">
        <v>1</v>
      </c>
      <c r="N55" s="31">
        <f t="shared" si="0"/>
        <v>40</v>
      </c>
      <c r="O55" s="23">
        <v>8</v>
      </c>
      <c r="P55" s="32"/>
      <c r="Q55" s="5"/>
      <c r="R55" s="4">
        <v>50</v>
      </c>
      <c r="S55" s="29"/>
      <c r="T55" s="42">
        <f t="shared" si="1"/>
        <v>54.25</v>
      </c>
      <c r="U55" s="43">
        <f t="shared" si="2"/>
        <v>50</v>
      </c>
      <c r="V55" s="46"/>
    </row>
    <row r="56" spans="1:22">
      <c r="A56" s="4">
        <v>53</v>
      </c>
      <c r="B56" s="7" t="s">
        <v>81</v>
      </c>
      <c r="C56" s="11">
        <v>18</v>
      </c>
      <c r="D56" s="11"/>
      <c r="E56" s="19"/>
      <c r="F56" s="20">
        <v>2</v>
      </c>
      <c r="G56" s="14">
        <v>5</v>
      </c>
      <c r="H56" s="14"/>
      <c r="I56" s="14"/>
      <c r="J56" s="14"/>
      <c r="K56" s="14"/>
      <c r="L56" s="34">
        <v>40</v>
      </c>
      <c r="M56" s="30">
        <v>1</v>
      </c>
      <c r="N56" s="31">
        <f t="shared" si="0"/>
        <v>40</v>
      </c>
      <c r="O56" s="23">
        <v>8</v>
      </c>
      <c r="P56" s="32"/>
      <c r="Q56" s="5"/>
      <c r="R56" s="4">
        <v>50</v>
      </c>
      <c r="S56" s="29"/>
      <c r="T56" s="42">
        <f t="shared" si="1"/>
        <v>73</v>
      </c>
      <c r="U56" s="43">
        <f t="shared" si="2"/>
        <v>50</v>
      </c>
      <c r="V56" s="46"/>
    </row>
    <row r="57" spans="1:22">
      <c r="A57" s="4">
        <v>54</v>
      </c>
      <c r="B57" s="7" t="s">
        <v>82</v>
      </c>
      <c r="C57" s="11"/>
      <c r="D57" s="11"/>
      <c r="E57" s="19"/>
      <c r="F57" s="20">
        <v>2</v>
      </c>
      <c r="G57" s="14">
        <v>5</v>
      </c>
      <c r="H57" s="14"/>
      <c r="I57" s="14"/>
      <c r="J57" s="14"/>
      <c r="K57" s="14"/>
      <c r="L57" s="37">
        <v>40</v>
      </c>
      <c r="M57" s="30">
        <v>1</v>
      </c>
      <c r="N57" s="31">
        <f t="shared" si="0"/>
        <v>40</v>
      </c>
      <c r="O57" s="23">
        <v>8</v>
      </c>
      <c r="P57" s="32"/>
      <c r="Q57" s="5"/>
      <c r="R57" s="4">
        <v>50</v>
      </c>
      <c r="S57" s="29"/>
      <c r="T57" s="42">
        <f t="shared" si="1"/>
        <v>55</v>
      </c>
      <c r="U57" s="43">
        <f t="shared" si="2"/>
        <v>50</v>
      </c>
      <c r="V57" s="46"/>
    </row>
    <row r="58" spans="1:22">
      <c r="A58" s="4">
        <v>55</v>
      </c>
      <c r="B58" s="7" t="s">
        <v>83</v>
      </c>
      <c r="C58" s="11"/>
      <c r="D58" s="11"/>
      <c r="E58" s="19"/>
      <c r="F58" s="22">
        <v>0.75</v>
      </c>
      <c r="G58" s="24">
        <v>2</v>
      </c>
      <c r="H58" s="14"/>
      <c r="I58" s="14"/>
      <c r="J58" s="14"/>
      <c r="K58" s="14">
        <v>20</v>
      </c>
      <c r="L58" s="33">
        <v>48</v>
      </c>
      <c r="M58" s="30">
        <v>1</v>
      </c>
      <c r="N58" s="31">
        <f t="shared" si="0"/>
        <v>48</v>
      </c>
      <c r="O58" s="23">
        <v>8</v>
      </c>
      <c r="P58" s="23">
        <v>8</v>
      </c>
      <c r="Q58" s="5"/>
      <c r="R58" s="4">
        <v>50</v>
      </c>
      <c r="S58" s="29"/>
      <c r="T58" s="42">
        <f t="shared" si="1"/>
        <v>86.75</v>
      </c>
      <c r="U58" s="43">
        <f t="shared" si="2"/>
        <v>50</v>
      </c>
      <c r="V58" s="45"/>
    </row>
    <row r="59" spans="1:22">
      <c r="A59" s="4">
        <v>56</v>
      </c>
      <c r="B59" s="7" t="s">
        <v>84</v>
      </c>
      <c r="C59" s="11"/>
      <c r="D59" s="11"/>
      <c r="E59" s="19"/>
      <c r="F59" s="20">
        <v>1.25</v>
      </c>
      <c r="G59" s="14">
        <v>4</v>
      </c>
      <c r="H59" s="14"/>
      <c r="I59" s="14"/>
      <c r="J59" s="14"/>
      <c r="K59" s="14"/>
      <c r="L59" s="37">
        <v>40</v>
      </c>
      <c r="M59" s="30">
        <v>1</v>
      </c>
      <c r="N59" s="31">
        <f t="shared" si="0"/>
        <v>40</v>
      </c>
      <c r="O59" s="23">
        <v>8</v>
      </c>
      <c r="P59" s="32"/>
      <c r="Q59" s="5"/>
      <c r="R59" s="4">
        <v>50</v>
      </c>
      <c r="S59" s="29"/>
      <c r="T59" s="42">
        <f t="shared" si="1"/>
        <v>53.25</v>
      </c>
      <c r="U59" s="43">
        <f t="shared" si="2"/>
        <v>50</v>
      </c>
      <c r="V59" s="44"/>
    </row>
    <row r="60" spans="1:22">
      <c r="A60" s="4">
        <v>57</v>
      </c>
      <c r="B60" s="7" t="s">
        <v>85</v>
      </c>
      <c r="C60" s="11"/>
      <c r="D60" s="11">
        <v>22</v>
      </c>
      <c r="E60" s="19"/>
      <c r="F60" s="22">
        <v>0.75</v>
      </c>
      <c r="G60" s="24">
        <v>1</v>
      </c>
      <c r="H60" s="14"/>
      <c r="I60" s="14"/>
      <c r="J60" s="14"/>
      <c r="K60" s="14"/>
      <c r="L60" s="23">
        <v>64</v>
      </c>
      <c r="M60" s="30">
        <v>1</v>
      </c>
      <c r="N60" s="31">
        <f t="shared" si="0"/>
        <v>64</v>
      </c>
      <c r="O60" s="23">
        <v>8</v>
      </c>
      <c r="P60" s="32">
        <v>8</v>
      </c>
      <c r="Q60" s="5"/>
      <c r="R60" s="4">
        <v>50</v>
      </c>
      <c r="S60" s="23"/>
      <c r="T60" s="42">
        <f t="shared" si="1"/>
        <v>103.75</v>
      </c>
      <c r="U60" s="43">
        <f t="shared" si="2"/>
        <v>50</v>
      </c>
      <c r="V60" s="45" t="s">
        <v>86</v>
      </c>
    </row>
    <row r="61" spans="1:22">
      <c r="A61" s="4">
        <v>58</v>
      </c>
      <c r="B61" s="17" t="s">
        <v>87</v>
      </c>
      <c r="C61" s="11"/>
      <c r="D61" s="11"/>
      <c r="E61" s="19"/>
      <c r="F61" s="22">
        <v>0.75</v>
      </c>
      <c r="G61" s="14">
        <v>2</v>
      </c>
      <c r="H61" s="14"/>
      <c r="I61" s="14"/>
      <c r="J61" s="14"/>
      <c r="K61" s="14">
        <v>22</v>
      </c>
      <c r="L61" s="23">
        <v>48</v>
      </c>
      <c r="M61" s="30">
        <v>1</v>
      </c>
      <c r="N61" s="31">
        <f t="shared" si="0"/>
        <v>48</v>
      </c>
      <c r="O61" s="23">
        <v>8</v>
      </c>
      <c r="P61" s="23">
        <v>8</v>
      </c>
      <c r="Q61" s="5"/>
      <c r="R61" s="4">
        <v>50</v>
      </c>
      <c r="S61" s="23"/>
      <c r="T61" s="42">
        <f t="shared" si="1"/>
        <v>88.75</v>
      </c>
      <c r="U61" s="43">
        <f t="shared" si="2"/>
        <v>50</v>
      </c>
      <c r="V61" s="44"/>
    </row>
    <row r="62" spans="1:22">
      <c r="A62" s="4">
        <v>59</v>
      </c>
      <c r="B62" s="17" t="s">
        <v>88</v>
      </c>
      <c r="C62" s="11"/>
      <c r="D62" s="11"/>
      <c r="E62" s="19"/>
      <c r="F62" s="26">
        <v>1.25</v>
      </c>
      <c r="G62" s="24">
        <v>6.5</v>
      </c>
      <c r="H62" s="14"/>
      <c r="I62" s="14"/>
      <c r="J62" s="14"/>
      <c r="K62" s="14">
        <v>22</v>
      </c>
      <c r="L62" s="23">
        <v>40</v>
      </c>
      <c r="M62" s="30">
        <v>1</v>
      </c>
      <c r="N62" s="31">
        <f t="shared" si="0"/>
        <v>40</v>
      </c>
      <c r="O62" s="23">
        <v>8</v>
      </c>
      <c r="P62" s="23"/>
      <c r="Q62" s="5"/>
      <c r="R62" s="4">
        <v>50</v>
      </c>
      <c r="S62" s="23"/>
      <c r="T62" s="42">
        <f t="shared" si="1"/>
        <v>77.75</v>
      </c>
      <c r="U62" s="43">
        <f t="shared" si="2"/>
        <v>50</v>
      </c>
      <c r="V62" s="45"/>
    </row>
    <row r="63" spans="1:22">
      <c r="A63" s="4">
        <v>60</v>
      </c>
      <c r="B63" s="17" t="s">
        <v>89</v>
      </c>
      <c r="C63" s="11"/>
      <c r="D63" s="11"/>
      <c r="E63" s="19"/>
      <c r="F63" s="20">
        <v>2</v>
      </c>
      <c r="G63" s="14">
        <v>5</v>
      </c>
      <c r="H63" s="14"/>
      <c r="I63" s="14"/>
      <c r="J63" s="14"/>
      <c r="K63" s="14">
        <v>20</v>
      </c>
      <c r="L63" s="23">
        <v>40</v>
      </c>
      <c r="M63" s="30">
        <v>1</v>
      </c>
      <c r="N63" s="31">
        <f t="shared" si="0"/>
        <v>40</v>
      </c>
      <c r="O63" s="23">
        <v>8</v>
      </c>
      <c r="P63" s="32"/>
      <c r="Q63" s="5"/>
      <c r="R63" s="4">
        <v>50</v>
      </c>
      <c r="S63" s="23"/>
      <c r="T63" s="42">
        <f t="shared" si="1"/>
        <v>75</v>
      </c>
      <c r="U63" s="43">
        <f t="shared" si="2"/>
        <v>50</v>
      </c>
      <c r="V63" s="46"/>
    </row>
    <row r="64" spans="1:22">
      <c r="A64" s="4">
        <v>61</v>
      </c>
      <c r="B64" s="17" t="s">
        <v>90</v>
      </c>
      <c r="C64" s="11"/>
      <c r="D64" s="11"/>
      <c r="E64" s="19"/>
      <c r="F64" s="20">
        <v>1.25</v>
      </c>
      <c r="G64" s="14">
        <v>5.5</v>
      </c>
      <c r="H64" s="14"/>
      <c r="I64" s="14"/>
      <c r="J64" s="14"/>
      <c r="K64" s="14">
        <v>20</v>
      </c>
      <c r="L64" s="23">
        <v>40</v>
      </c>
      <c r="M64" s="30">
        <v>1</v>
      </c>
      <c r="N64" s="31">
        <f t="shared" si="0"/>
        <v>40</v>
      </c>
      <c r="O64" s="23">
        <v>8</v>
      </c>
      <c r="P64" s="32"/>
      <c r="Q64" s="5"/>
      <c r="R64" s="4">
        <v>50</v>
      </c>
      <c r="S64" s="23"/>
      <c r="T64" s="42">
        <f t="shared" si="1"/>
        <v>74.75</v>
      </c>
      <c r="U64" s="43">
        <f t="shared" si="2"/>
        <v>50</v>
      </c>
      <c r="V64" s="44"/>
    </row>
    <row r="65" spans="1:22">
      <c r="A65" s="4">
        <v>62</v>
      </c>
      <c r="B65" s="17" t="s">
        <v>91</v>
      </c>
      <c r="C65" s="11"/>
      <c r="D65" s="11"/>
      <c r="E65" s="19"/>
      <c r="F65" s="20">
        <v>1.25</v>
      </c>
      <c r="G65" s="14">
        <v>5.5</v>
      </c>
      <c r="H65" s="14"/>
      <c r="I65" s="14"/>
      <c r="J65" s="14"/>
      <c r="K65" s="14"/>
      <c r="L65" s="23">
        <v>40</v>
      </c>
      <c r="M65" s="30">
        <v>1</v>
      </c>
      <c r="N65" s="31">
        <f t="shared" si="0"/>
        <v>40</v>
      </c>
      <c r="O65" s="23">
        <v>8</v>
      </c>
      <c r="P65" s="32"/>
      <c r="Q65" s="5"/>
      <c r="R65" s="4">
        <v>50</v>
      </c>
      <c r="S65" s="23"/>
      <c r="T65" s="42">
        <f t="shared" si="1"/>
        <v>54.75</v>
      </c>
      <c r="U65" s="43">
        <f t="shared" si="2"/>
        <v>50</v>
      </c>
      <c r="V65" s="45"/>
    </row>
    <row r="66" spans="1:22">
      <c r="A66" s="4">
        <v>63</v>
      </c>
      <c r="B66" s="17" t="s">
        <v>92</v>
      </c>
      <c r="C66" s="11"/>
      <c r="D66" s="11"/>
      <c r="E66" s="19"/>
      <c r="F66" s="20">
        <v>2</v>
      </c>
      <c r="G66" s="14">
        <v>4</v>
      </c>
      <c r="H66" s="14"/>
      <c r="I66" s="14"/>
      <c r="J66" s="14"/>
      <c r="K66" s="14">
        <v>20</v>
      </c>
      <c r="L66" s="29">
        <v>40</v>
      </c>
      <c r="M66" s="18">
        <v>1</v>
      </c>
      <c r="N66" s="31">
        <f t="shared" si="0"/>
        <v>40</v>
      </c>
      <c r="O66" s="23">
        <v>8</v>
      </c>
      <c r="P66" s="32"/>
      <c r="Q66" s="5"/>
      <c r="R66" s="4">
        <v>50</v>
      </c>
      <c r="S66" s="29"/>
      <c r="T66" s="42">
        <f t="shared" si="1"/>
        <v>74</v>
      </c>
      <c r="U66" s="43">
        <f t="shared" si="2"/>
        <v>50</v>
      </c>
      <c r="V66" s="44"/>
    </row>
    <row r="67" spans="1:22">
      <c r="A67" s="4">
        <v>64</v>
      </c>
      <c r="B67" s="17" t="s">
        <v>93</v>
      </c>
      <c r="C67" s="11"/>
      <c r="D67" s="11"/>
      <c r="E67" s="19"/>
      <c r="F67" s="20">
        <v>2</v>
      </c>
      <c r="G67" s="14">
        <v>4</v>
      </c>
      <c r="H67" s="14"/>
      <c r="I67" s="14"/>
      <c r="J67" s="14"/>
      <c r="K67" s="14">
        <v>20</v>
      </c>
      <c r="L67" s="29">
        <v>40</v>
      </c>
      <c r="M67" s="18">
        <v>1</v>
      </c>
      <c r="N67" s="31">
        <f t="shared" si="0"/>
        <v>40</v>
      </c>
      <c r="O67" s="23">
        <v>8</v>
      </c>
      <c r="P67" s="32"/>
      <c r="Q67" s="5"/>
      <c r="R67" s="4">
        <v>50</v>
      </c>
      <c r="S67" s="29"/>
      <c r="T67" s="42">
        <f t="shared" si="1"/>
        <v>74</v>
      </c>
      <c r="U67" s="43">
        <f t="shared" si="2"/>
        <v>50</v>
      </c>
      <c r="V67" s="44"/>
    </row>
    <row r="68" spans="1:22">
      <c r="A68" s="4">
        <v>65</v>
      </c>
      <c r="B68" s="7" t="s">
        <v>94</v>
      </c>
      <c r="C68" s="11"/>
      <c r="D68" s="11"/>
      <c r="E68" s="19"/>
      <c r="F68" s="20">
        <v>0.25</v>
      </c>
      <c r="G68" s="14">
        <v>3</v>
      </c>
      <c r="H68" s="14"/>
      <c r="I68" s="14"/>
      <c r="J68" s="14"/>
      <c r="K68" s="14"/>
      <c r="L68" s="29">
        <v>48</v>
      </c>
      <c r="M68" s="30">
        <v>0.833</v>
      </c>
      <c r="N68" s="31">
        <f t="shared" si="0"/>
        <v>39.984</v>
      </c>
      <c r="O68" s="23">
        <v>8</v>
      </c>
      <c r="P68" s="32">
        <v>8</v>
      </c>
      <c r="Q68" s="5"/>
      <c r="R68" s="4">
        <v>50</v>
      </c>
      <c r="S68" s="29"/>
      <c r="T68" s="42">
        <f t="shared" si="1"/>
        <v>59.234</v>
      </c>
      <c r="U68" s="43">
        <f t="shared" si="2"/>
        <v>50</v>
      </c>
      <c r="V68" s="45"/>
    </row>
    <row r="69" spans="1:22">
      <c r="A69" s="4">
        <v>66</v>
      </c>
      <c r="B69" s="7" t="s">
        <v>95</v>
      </c>
      <c r="C69" s="11"/>
      <c r="D69" s="11"/>
      <c r="E69" s="19"/>
      <c r="F69" s="20">
        <v>0.25</v>
      </c>
      <c r="G69" s="14">
        <v>3</v>
      </c>
      <c r="H69" s="14"/>
      <c r="I69" s="14"/>
      <c r="J69" s="14"/>
      <c r="K69" s="14"/>
      <c r="L69" s="29">
        <v>48</v>
      </c>
      <c r="M69" s="30">
        <v>0.833</v>
      </c>
      <c r="N69" s="31">
        <f t="shared" si="0"/>
        <v>39.984</v>
      </c>
      <c r="O69" s="23">
        <v>8</v>
      </c>
      <c r="P69" s="32">
        <v>8</v>
      </c>
      <c r="Q69" s="5"/>
      <c r="R69" s="4">
        <v>50</v>
      </c>
      <c r="S69" s="29"/>
      <c r="T69" s="42">
        <f t="shared" si="1"/>
        <v>59.234</v>
      </c>
      <c r="U69" s="43">
        <f t="shared" si="2"/>
        <v>50</v>
      </c>
      <c r="V69" s="44" t="s">
        <v>86</v>
      </c>
    </row>
    <row r="70" spans="1:22">
      <c r="A70" s="4">
        <v>67</v>
      </c>
      <c r="B70" s="17" t="s">
        <v>96</v>
      </c>
      <c r="C70" s="11">
        <v>7</v>
      </c>
      <c r="D70" s="11"/>
      <c r="E70" s="11"/>
      <c r="F70" s="47"/>
      <c r="G70" s="14">
        <v>4</v>
      </c>
      <c r="H70" s="11"/>
      <c r="I70" s="11"/>
      <c r="J70" s="11"/>
      <c r="K70" s="11">
        <v>20</v>
      </c>
      <c r="L70" s="11">
        <v>48</v>
      </c>
      <c r="M70" s="30">
        <v>0.833</v>
      </c>
      <c r="N70" s="31">
        <f t="shared" ref="N70:N91" si="3">L70*M70</f>
        <v>39.984</v>
      </c>
      <c r="O70" s="11">
        <v>8</v>
      </c>
      <c r="P70" s="11"/>
      <c r="Q70" s="11"/>
      <c r="R70" s="11">
        <v>50</v>
      </c>
      <c r="S70" s="11"/>
      <c r="T70" s="42">
        <f t="shared" ref="T70:T91" si="4">C70+D70+E70+F70+G70+H70+I70+J70+K70+N70+O70+P70</f>
        <v>78.984</v>
      </c>
      <c r="U70" s="43">
        <f t="shared" ref="U70:U91" si="5">Q70+R70-S70</f>
        <v>50</v>
      </c>
      <c r="V70" s="45"/>
    </row>
    <row r="71" spans="1:22">
      <c r="A71" s="4">
        <v>68</v>
      </c>
      <c r="B71" s="7" t="s">
        <v>97</v>
      </c>
      <c r="C71" s="11"/>
      <c r="D71" s="11">
        <v>20</v>
      </c>
      <c r="E71" s="19"/>
      <c r="F71" s="20">
        <v>0.25</v>
      </c>
      <c r="G71" s="14">
        <v>2</v>
      </c>
      <c r="H71" s="14"/>
      <c r="I71" s="14"/>
      <c r="J71" s="14"/>
      <c r="K71" s="14"/>
      <c r="L71" s="23">
        <v>40</v>
      </c>
      <c r="M71" s="30">
        <v>1</v>
      </c>
      <c r="N71" s="31">
        <f t="shared" si="3"/>
        <v>40</v>
      </c>
      <c r="O71" s="23">
        <v>8</v>
      </c>
      <c r="P71" s="11">
        <v>8</v>
      </c>
      <c r="Q71" s="5"/>
      <c r="R71" s="4">
        <v>50</v>
      </c>
      <c r="S71" s="23"/>
      <c r="T71" s="42">
        <f t="shared" si="4"/>
        <v>78.25</v>
      </c>
      <c r="U71" s="43">
        <f t="shared" si="5"/>
        <v>50</v>
      </c>
      <c r="V71" s="71"/>
    </row>
    <row r="72" spans="1:22">
      <c r="A72" s="4">
        <v>69</v>
      </c>
      <c r="B72" s="17" t="s">
        <v>98</v>
      </c>
      <c r="C72" s="11">
        <v>18</v>
      </c>
      <c r="D72" s="11"/>
      <c r="E72" s="19"/>
      <c r="F72" s="20">
        <v>0.25</v>
      </c>
      <c r="G72" s="16">
        <v>3</v>
      </c>
      <c r="H72" s="14"/>
      <c r="I72" s="14"/>
      <c r="J72" s="14"/>
      <c r="K72" s="14"/>
      <c r="L72" s="62">
        <v>48</v>
      </c>
      <c r="M72" s="30">
        <v>0.833</v>
      </c>
      <c r="N72" s="31">
        <f t="shared" si="3"/>
        <v>39.984</v>
      </c>
      <c r="O72" s="23">
        <v>8</v>
      </c>
      <c r="P72" s="32">
        <v>8</v>
      </c>
      <c r="Q72" s="5"/>
      <c r="R72" s="4">
        <v>50</v>
      </c>
      <c r="S72" s="23"/>
      <c r="T72" s="42">
        <f t="shared" si="4"/>
        <v>77.234</v>
      </c>
      <c r="U72" s="43">
        <f t="shared" si="5"/>
        <v>50</v>
      </c>
      <c r="V72" s="45"/>
    </row>
    <row r="73" spans="1:22">
      <c r="A73" s="4">
        <v>70</v>
      </c>
      <c r="B73" s="7" t="s">
        <v>99</v>
      </c>
      <c r="C73" s="11"/>
      <c r="D73" s="11"/>
      <c r="E73" s="19"/>
      <c r="F73" s="20">
        <v>0.25</v>
      </c>
      <c r="G73" s="14">
        <v>3</v>
      </c>
      <c r="H73" s="14"/>
      <c r="I73" s="14"/>
      <c r="J73" s="14"/>
      <c r="K73" s="14"/>
      <c r="L73" s="62">
        <v>48</v>
      </c>
      <c r="M73" s="30">
        <v>0.833</v>
      </c>
      <c r="N73" s="31">
        <f t="shared" si="3"/>
        <v>39.984</v>
      </c>
      <c r="O73" s="23">
        <v>8</v>
      </c>
      <c r="P73" s="32">
        <v>8</v>
      </c>
      <c r="Q73" s="5"/>
      <c r="R73" s="4">
        <v>50</v>
      </c>
      <c r="S73" s="23"/>
      <c r="T73" s="42">
        <f t="shared" si="4"/>
        <v>59.234</v>
      </c>
      <c r="U73" s="43">
        <f t="shared" si="5"/>
        <v>50</v>
      </c>
      <c r="V73" s="44"/>
    </row>
    <row r="74" spans="1:22">
      <c r="A74" s="4">
        <v>71</v>
      </c>
      <c r="B74" s="7" t="s">
        <v>100</v>
      </c>
      <c r="C74" s="11"/>
      <c r="D74" s="11"/>
      <c r="E74" s="19"/>
      <c r="F74" s="20"/>
      <c r="G74" s="16">
        <v>5</v>
      </c>
      <c r="H74" s="14"/>
      <c r="I74" s="14"/>
      <c r="J74" s="14"/>
      <c r="K74" s="14"/>
      <c r="L74" s="62">
        <v>48</v>
      </c>
      <c r="M74" s="30">
        <v>0.833</v>
      </c>
      <c r="N74" s="31">
        <f t="shared" si="3"/>
        <v>39.984</v>
      </c>
      <c r="O74" s="23">
        <v>0</v>
      </c>
      <c r="P74" s="32"/>
      <c r="Q74" s="5"/>
      <c r="R74" s="4">
        <v>0</v>
      </c>
      <c r="S74" s="23"/>
      <c r="T74" s="42">
        <f t="shared" si="4"/>
        <v>44.984</v>
      </c>
      <c r="U74" s="43">
        <f t="shared" si="5"/>
        <v>0</v>
      </c>
      <c r="V74" s="45"/>
    </row>
    <row r="75" spans="1:22">
      <c r="A75" s="4">
        <v>72</v>
      </c>
      <c r="B75" s="17" t="s">
        <v>102</v>
      </c>
      <c r="C75" s="11"/>
      <c r="D75" s="11"/>
      <c r="E75" s="19"/>
      <c r="F75" s="20"/>
      <c r="G75" s="14">
        <v>6.5</v>
      </c>
      <c r="H75" s="14"/>
      <c r="I75" s="14"/>
      <c r="J75" s="14"/>
      <c r="K75" s="14">
        <v>22</v>
      </c>
      <c r="L75" s="62">
        <v>56</v>
      </c>
      <c r="M75" s="30">
        <v>0.833</v>
      </c>
      <c r="N75" s="31">
        <f t="shared" si="3"/>
        <v>46.648</v>
      </c>
      <c r="O75" s="23">
        <v>8</v>
      </c>
      <c r="P75" s="32"/>
      <c r="Q75" s="5"/>
      <c r="R75" s="4">
        <v>50</v>
      </c>
      <c r="S75" s="23"/>
      <c r="T75" s="42">
        <f t="shared" si="4"/>
        <v>83.148</v>
      </c>
      <c r="U75" s="43">
        <f t="shared" si="5"/>
        <v>50</v>
      </c>
      <c r="V75" s="45"/>
    </row>
    <row r="76" spans="1:22">
      <c r="A76" s="4">
        <v>73</v>
      </c>
      <c r="B76" s="17" t="s">
        <v>103</v>
      </c>
      <c r="C76" s="11">
        <v>7</v>
      </c>
      <c r="D76" s="11"/>
      <c r="E76" s="19"/>
      <c r="F76" s="20"/>
      <c r="G76" s="14">
        <v>6.5</v>
      </c>
      <c r="H76" s="14"/>
      <c r="I76" s="14"/>
      <c r="J76" s="14"/>
      <c r="K76" s="14">
        <v>20</v>
      </c>
      <c r="L76" s="23">
        <v>56</v>
      </c>
      <c r="M76" s="30">
        <v>0.833</v>
      </c>
      <c r="N76" s="31">
        <f t="shared" si="3"/>
        <v>46.648</v>
      </c>
      <c r="O76" s="23">
        <v>8</v>
      </c>
      <c r="P76" s="32"/>
      <c r="Q76" s="5"/>
      <c r="R76" s="4">
        <v>50</v>
      </c>
      <c r="S76" s="23"/>
      <c r="T76" s="42">
        <f t="shared" si="4"/>
        <v>88.148</v>
      </c>
      <c r="U76" s="43">
        <f t="shared" si="5"/>
        <v>50</v>
      </c>
      <c r="V76" s="44"/>
    </row>
    <row r="77" spans="1:22">
      <c r="A77" s="4">
        <v>74</v>
      </c>
      <c r="B77" s="17" t="s">
        <v>104</v>
      </c>
      <c r="C77" s="11"/>
      <c r="D77" s="11"/>
      <c r="E77" s="19"/>
      <c r="F77" s="20"/>
      <c r="G77" s="14">
        <v>7</v>
      </c>
      <c r="H77" s="14"/>
      <c r="I77" s="14"/>
      <c r="J77" s="14"/>
      <c r="K77" s="14">
        <v>20</v>
      </c>
      <c r="L77" s="23">
        <v>48</v>
      </c>
      <c r="M77" s="30">
        <v>0.833</v>
      </c>
      <c r="N77" s="31">
        <f t="shared" si="3"/>
        <v>39.984</v>
      </c>
      <c r="O77" s="23">
        <v>8</v>
      </c>
      <c r="P77" s="32"/>
      <c r="Q77" s="5"/>
      <c r="R77" s="4">
        <v>50</v>
      </c>
      <c r="S77" s="23"/>
      <c r="T77" s="42">
        <f t="shared" si="4"/>
        <v>74.984</v>
      </c>
      <c r="U77" s="43">
        <f t="shared" si="5"/>
        <v>50</v>
      </c>
      <c r="V77" s="44"/>
    </row>
    <row r="78" spans="1:22">
      <c r="A78" s="4">
        <v>75</v>
      </c>
      <c r="B78" s="7" t="s">
        <v>106</v>
      </c>
      <c r="C78" s="11"/>
      <c r="D78" s="11"/>
      <c r="E78" s="19"/>
      <c r="F78" s="20">
        <v>0.25</v>
      </c>
      <c r="G78" s="14">
        <v>3</v>
      </c>
      <c r="H78" s="14"/>
      <c r="I78" s="14"/>
      <c r="J78" s="14"/>
      <c r="K78" s="14"/>
      <c r="L78" s="29">
        <v>48</v>
      </c>
      <c r="M78" s="30">
        <v>0.833</v>
      </c>
      <c r="N78" s="31">
        <f t="shared" si="3"/>
        <v>39.984</v>
      </c>
      <c r="O78" s="23">
        <v>8</v>
      </c>
      <c r="P78" s="32">
        <v>8</v>
      </c>
      <c r="Q78" s="5"/>
      <c r="R78" s="4">
        <v>50</v>
      </c>
      <c r="S78" s="29"/>
      <c r="T78" s="42">
        <f t="shared" si="4"/>
        <v>59.234</v>
      </c>
      <c r="U78" s="43">
        <f t="shared" si="5"/>
        <v>50</v>
      </c>
      <c r="V78" s="45"/>
    </row>
    <row r="79" spans="1:22">
      <c r="A79" s="4">
        <v>76</v>
      </c>
      <c r="B79" s="17" t="s">
        <v>107</v>
      </c>
      <c r="C79" s="11"/>
      <c r="D79" s="11"/>
      <c r="E79" s="19"/>
      <c r="F79" s="20">
        <v>0.25</v>
      </c>
      <c r="G79" s="14">
        <v>3</v>
      </c>
      <c r="H79" s="14"/>
      <c r="I79" s="14"/>
      <c r="J79" s="14"/>
      <c r="K79" s="14"/>
      <c r="L79" s="29">
        <v>48</v>
      </c>
      <c r="M79" s="30">
        <v>0.833</v>
      </c>
      <c r="N79" s="31">
        <f t="shared" si="3"/>
        <v>39.984</v>
      </c>
      <c r="O79" s="23">
        <v>8</v>
      </c>
      <c r="P79" s="32">
        <v>8</v>
      </c>
      <c r="Q79" s="5"/>
      <c r="R79" s="4">
        <v>50</v>
      </c>
      <c r="S79" s="29"/>
      <c r="T79" s="42">
        <f t="shared" si="4"/>
        <v>59.234</v>
      </c>
      <c r="U79" s="43">
        <f t="shared" si="5"/>
        <v>50</v>
      </c>
      <c r="V79" s="44"/>
    </row>
    <row r="80" spans="1:22">
      <c r="A80" s="4">
        <v>77</v>
      </c>
      <c r="B80" s="7" t="s">
        <v>108</v>
      </c>
      <c r="C80" s="11">
        <v>14</v>
      </c>
      <c r="D80" s="11"/>
      <c r="E80" s="19"/>
      <c r="F80" s="20"/>
      <c r="G80" s="14">
        <v>5</v>
      </c>
      <c r="H80" s="14"/>
      <c r="I80" s="14"/>
      <c r="J80" s="14"/>
      <c r="K80" s="14"/>
      <c r="L80" s="29">
        <v>48</v>
      </c>
      <c r="M80" s="30">
        <v>0.833</v>
      </c>
      <c r="N80" s="31">
        <f t="shared" si="3"/>
        <v>39.984</v>
      </c>
      <c r="O80" s="23">
        <v>8</v>
      </c>
      <c r="P80" s="32"/>
      <c r="Q80" s="5"/>
      <c r="R80" s="4">
        <v>0</v>
      </c>
      <c r="S80" s="29"/>
      <c r="T80" s="42">
        <f t="shared" si="4"/>
        <v>66.984</v>
      </c>
      <c r="U80" s="43">
        <f t="shared" si="5"/>
        <v>0</v>
      </c>
      <c r="V80" s="45"/>
    </row>
    <row r="81" spans="1:22">
      <c r="A81" s="4">
        <v>78</v>
      </c>
      <c r="B81" s="17" t="s">
        <v>109</v>
      </c>
      <c r="C81" s="11">
        <v>14</v>
      </c>
      <c r="D81" s="11"/>
      <c r="E81" s="19"/>
      <c r="F81" s="20">
        <v>0.25</v>
      </c>
      <c r="G81" s="14">
        <v>2</v>
      </c>
      <c r="H81" s="14"/>
      <c r="I81" s="14"/>
      <c r="J81" s="14"/>
      <c r="K81" s="14"/>
      <c r="L81" s="23">
        <v>48</v>
      </c>
      <c r="M81" s="30">
        <v>0.833</v>
      </c>
      <c r="N81" s="31">
        <f t="shared" si="3"/>
        <v>39.984</v>
      </c>
      <c r="O81" s="23">
        <v>8</v>
      </c>
      <c r="P81" s="32">
        <v>8</v>
      </c>
      <c r="Q81" s="5"/>
      <c r="R81" s="4">
        <v>50</v>
      </c>
      <c r="S81" s="23"/>
      <c r="T81" s="42">
        <f t="shared" si="4"/>
        <v>72.234</v>
      </c>
      <c r="U81" s="43">
        <f t="shared" si="5"/>
        <v>50</v>
      </c>
      <c r="V81" s="45"/>
    </row>
    <row r="82" spans="1:22">
      <c r="A82" s="4">
        <v>79</v>
      </c>
      <c r="B82" s="17" t="s">
        <v>111</v>
      </c>
      <c r="C82" s="11"/>
      <c r="D82" s="11"/>
      <c r="E82" s="19"/>
      <c r="F82" s="20"/>
      <c r="G82" s="14">
        <v>4</v>
      </c>
      <c r="H82" s="14"/>
      <c r="I82" s="14"/>
      <c r="J82" s="14"/>
      <c r="K82" s="14"/>
      <c r="L82" s="23">
        <v>30</v>
      </c>
      <c r="M82" s="30">
        <v>0.833</v>
      </c>
      <c r="N82" s="31">
        <f t="shared" si="3"/>
        <v>24.99</v>
      </c>
      <c r="O82" s="23">
        <v>0</v>
      </c>
      <c r="P82" s="32"/>
      <c r="Q82" s="5"/>
      <c r="R82" s="4">
        <v>50</v>
      </c>
      <c r="S82" s="23"/>
      <c r="T82" s="42">
        <f t="shared" si="4"/>
        <v>28.99</v>
      </c>
      <c r="U82" s="43">
        <f t="shared" si="5"/>
        <v>50</v>
      </c>
      <c r="V82" s="45"/>
    </row>
    <row r="83" spans="1:22">
      <c r="A83" s="4">
        <v>80</v>
      </c>
      <c r="B83" s="17" t="s">
        <v>112</v>
      </c>
      <c r="C83" s="11">
        <v>18</v>
      </c>
      <c r="D83" s="11"/>
      <c r="E83" s="19"/>
      <c r="F83" s="20"/>
      <c r="G83" s="14">
        <v>6</v>
      </c>
      <c r="H83" s="14"/>
      <c r="I83" s="14"/>
      <c r="J83" s="14"/>
      <c r="K83" s="14"/>
      <c r="L83" s="23">
        <v>48</v>
      </c>
      <c r="M83" s="30">
        <v>0.833</v>
      </c>
      <c r="N83" s="31">
        <f t="shared" si="3"/>
        <v>39.984</v>
      </c>
      <c r="O83" s="23">
        <v>4</v>
      </c>
      <c r="P83" s="32"/>
      <c r="Q83" s="5"/>
      <c r="R83" s="4">
        <v>50</v>
      </c>
      <c r="S83" s="23"/>
      <c r="T83" s="42">
        <f t="shared" si="4"/>
        <v>67.984</v>
      </c>
      <c r="U83" s="43">
        <f t="shared" si="5"/>
        <v>50</v>
      </c>
      <c r="V83" s="45"/>
    </row>
    <row r="84" spans="1:22">
      <c r="A84" s="4">
        <v>81</v>
      </c>
      <c r="B84" s="48" t="s">
        <v>113</v>
      </c>
      <c r="C84" s="49"/>
      <c r="D84" s="49"/>
      <c r="E84" s="50"/>
      <c r="F84" s="51"/>
      <c r="G84" s="52">
        <v>1</v>
      </c>
      <c r="H84" s="53"/>
      <c r="I84" s="53"/>
      <c r="J84" s="53"/>
      <c r="K84" s="53"/>
      <c r="L84" s="53">
        <v>36</v>
      </c>
      <c r="M84" s="63">
        <v>0.833</v>
      </c>
      <c r="N84" s="64">
        <f t="shared" si="3"/>
        <v>29.988</v>
      </c>
      <c r="O84" s="53">
        <v>4</v>
      </c>
      <c r="P84" s="65">
        <v>4</v>
      </c>
      <c r="Q84" s="72"/>
      <c r="R84" s="73">
        <v>50</v>
      </c>
      <c r="S84" s="53"/>
      <c r="T84" s="42">
        <f t="shared" si="4"/>
        <v>38.988</v>
      </c>
      <c r="U84" s="74">
        <f t="shared" si="5"/>
        <v>50</v>
      </c>
      <c r="V84" s="75"/>
    </row>
    <row r="85" spans="1:22">
      <c r="A85" s="4">
        <v>82</v>
      </c>
      <c r="B85" s="7" t="s">
        <v>115</v>
      </c>
      <c r="C85" s="11">
        <v>9</v>
      </c>
      <c r="D85" s="11"/>
      <c r="E85" s="19"/>
      <c r="F85" s="20"/>
      <c r="G85" s="14">
        <v>5</v>
      </c>
      <c r="H85" s="14"/>
      <c r="I85" s="14"/>
      <c r="J85" s="14">
        <v>3.3</v>
      </c>
      <c r="K85" s="14">
        <v>22</v>
      </c>
      <c r="L85" s="29">
        <v>44</v>
      </c>
      <c r="M85" s="30">
        <v>0.833</v>
      </c>
      <c r="N85" s="31">
        <f t="shared" si="3"/>
        <v>36.652</v>
      </c>
      <c r="O85" s="23">
        <v>4</v>
      </c>
      <c r="P85" s="32">
        <v>12</v>
      </c>
      <c r="Q85" s="5"/>
      <c r="R85" s="4">
        <v>50</v>
      </c>
      <c r="S85" s="29"/>
      <c r="T85" s="42">
        <f t="shared" si="4"/>
        <v>91.952</v>
      </c>
      <c r="U85" s="43">
        <f t="shared" si="5"/>
        <v>50</v>
      </c>
      <c r="V85" s="44"/>
    </row>
    <row r="86" spans="1:22">
      <c r="A86" s="4">
        <v>83</v>
      </c>
      <c r="B86" s="54" t="s">
        <v>117</v>
      </c>
      <c r="C86" s="55">
        <v>0</v>
      </c>
      <c r="D86" s="55">
        <v>22</v>
      </c>
      <c r="E86" s="56"/>
      <c r="F86" s="57"/>
      <c r="G86" s="58">
        <v>6</v>
      </c>
      <c r="H86" s="58"/>
      <c r="I86" s="58"/>
      <c r="J86" s="14">
        <v>3.3</v>
      </c>
      <c r="K86" s="58"/>
      <c r="L86" s="58">
        <v>5</v>
      </c>
      <c r="M86" s="66">
        <v>1</v>
      </c>
      <c r="N86" s="67">
        <f t="shared" si="3"/>
        <v>5</v>
      </c>
      <c r="O86" s="58">
        <v>4</v>
      </c>
      <c r="P86" s="68"/>
      <c r="Q86" s="76"/>
      <c r="R86" s="77">
        <v>50</v>
      </c>
      <c r="S86" s="58"/>
      <c r="T86" s="78">
        <f t="shared" si="4"/>
        <v>40.3</v>
      </c>
      <c r="U86" s="79">
        <f t="shared" si="5"/>
        <v>50</v>
      </c>
      <c r="V86" s="80"/>
    </row>
    <row r="87" spans="1:22">
      <c r="A87" s="4">
        <v>84</v>
      </c>
      <c r="B87" s="7" t="s">
        <v>118</v>
      </c>
      <c r="C87" s="11">
        <v>7</v>
      </c>
      <c r="D87" s="11">
        <v>22</v>
      </c>
      <c r="E87" s="19"/>
      <c r="F87" s="20"/>
      <c r="G87" s="14">
        <v>4</v>
      </c>
      <c r="H87" s="14"/>
      <c r="I87" s="14"/>
      <c r="J87" s="14">
        <v>3.3</v>
      </c>
      <c r="K87" s="14"/>
      <c r="L87" s="29">
        <v>40</v>
      </c>
      <c r="M87" s="30">
        <v>1</v>
      </c>
      <c r="N87" s="31">
        <f t="shared" si="3"/>
        <v>40</v>
      </c>
      <c r="O87" s="23">
        <v>8</v>
      </c>
      <c r="P87" s="32"/>
      <c r="Q87" s="5"/>
      <c r="R87" s="4">
        <v>50</v>
      </c>
      <c r="S87" s="29"/>
      <c r="T87" s="42">
        <f t="shared" si="4"/>
        <v>84.3</v>
      </c>
      <c r="U87" s="43">
        <f t="shared" si="5"/>
        <v>50</v>
      </c>
      <c r="V87" s="45"/>
    </row>
    <row r="88" spans="1:22">
      <c r="A88" s="4">
        <v>85</v>
      </c>
      <c r="B88" s="17" t="s">
        <v>119</v>
      </c>
      <c r="C88" s="11">
        <v>14</v>
      </c>
      <c r="D88" s="11"/>
      <c r="E88" s="19"/>
      <c r="F88" s="20"/>
      <c r="G88" s="14">
        <v>2</v>
      </c>
      <c r="H88" s="14"/>
      <c r="I88" s="14"/>
      <c r="J88" s="14">
        <v>3.3</v>
      </c>
      <c r="K88" s="14"/>
      <c r="L88" s="29">
        <v>48</v>
      </c>
      <c r="M88" s="30">
        <v>0.833</v>
      </c>
      <c r="N88" s="31">
        <f t="shared" si="3"/>
        <v>39.984</v>
      </c>
      <c r="O88" s="23">
        <v>8</v>
      </c>
      <c r="P88" s="32">
        <v>8</v>
      </c>
      <c r="Q88" s="5"/>
      <c r="R88" s="4">
        <v>50</v>
      </c>
      <c r="S88" s="29"/>
      <c r="T88" s="42">
        <f t="shared" si="4"/>
        <v>75.284</v>
      </c>
      <c r="U88" s="43">
        <f t="shared" si="5"/>
        <v>50</v>
      </c>
      <c r="V88" s="44"/>
    </row>
    <row r="89" spans="1:22">
      <c r="A89" s="4">
        <v>86</v>
      </c>
      <c r="B89" s="17" t="s">
        <v>120</v>
      </c>
      <c r="C89" s="11"/>
      <c r="D89" s="11"/>
      <c r="E89" s="19"/>
      <c r="F89" s="20"/>
      <c r="G89" s="14">
        <v>4</v>
      </c>
      <c r="H89" s="14"/>
      <c r="I89" s="14"/>
      <c r="J89" s="14">
        <v>3.3</v>
      </c>
      <c r="K89" s="14"/>
      <c r="L89" s="29">
        <v>48</v>
      </c>
      <c r="M89" s="30">
        <v>0.833</v>
      </c>
      <c r="N89" s="31">
        <f t="shared" si="3"/>
        <v>39.984</v>
      </c>
      <c r="O89" s="23">
        <v>8</v>
      </c>
      <c r="P89" s="32"/>
      <c r="Q89" s="5"/>
      <c r="R89" s="4">
        <v>50</v>
      </c>
      <c r="S89" s="29"/>
      <c r="T89" s="42">
        <f t="shared" si="4"/>
        <v>55.284</v>
      </c>
      <c r="U89" s="43">
        <f t="shared" si="5"/>
        <v>50</v>
      </c>
      <c r="V89" s="45"/>
    </row>
    <row r="90" spans="1:22">
      <c r="A90" s="4">
        <v>87</v>
      </c>
      <c r="B90" s="7" t="s">
        <v>121</v>
      </c>
      <c r="C90" s="11">
        <v>7</v>
      </c>
      <c r="D90" s="11"/>
      <c r="E90" s="19"/>
      <c r="F90" s="20"/>
      <c r="G90" s="14">
        <v>2</v>
      </c>
      <c r="H90" s="14"/>
      <c r="I90" s="14"/>
      <c r="J90" s="14">
        <v>3.3</v>
      </c>
      <c r="K90" s="14">
        <v>20</v>
      </c>
      <c r="L90" s="23">
        <v>48</v>
      </c>
      <c r="M90" s="30">
        <v>0.833</v>
      </c>
      <c r="N90" s="31">
        <f t="shared" si="3"/>
        <v>39.984</v>
      </c>
      <c r="O90" s="23">
        <v>8</v>
      </c>
      <c r="P90" s="32">
        <v>8</v>
      </c>
      <c r="Q90" s="5"/>
      <c r="R90" s="4">
        <v>50</v>
      </c>
      <c r="S90" s="23"/>
      <c r="T90" s="42">
        <f t="shared" si="4"/>
        <v>88.284</v>
      </c>
      <c r="U90" s="43">
        <f t="shared" si="5"/>
        <v>50</v>
      </c>
      <c r="V90" s="45"/>
    </row>
    <row r="91" spans="1:22">
      <c r="A91" s="4">
        <v>88</v>
      </c>
      <c r="B91" s="17" t="s">
        <v>122</v>
      </c>
      <c r="C91" s="11"/>
      <c r="D91" s="11"/>
      <c r="E91" s="19"/>
      <c r="F91" s="20"/>
      <c r="G91" s="14">
        <v>5</v>
      </c>
      <c r="H91" s="14"/>
      <c r="I91" s="14"/>
      <c r="J91" s="14">
        <v>3.3</v>
      </c>
      <c r="K91" s="14"/>
      <c r="L91" s="23">
        <v>48</v>
      </c>
      <c r="M91" s="30">
        <v>0.833</v>
      </c>
      <c r="N91" s="31">
        <f t="shared" si="3"/>
        <v>39.984</v>
      </c>
      <c r="O91" s="23">
        <v>8</v>
      </c>
      <c r="P91" s="32"/>
      <c r="Q91" s="5"/>
      <c r="R91" s="4">
        <v>50</v>
      </c>
      <c r="S91" s="23"/>
      <c r="T91" s="42">
        <f t="shared" si="4"/>
        <v>56.284</v>
      </c>
      <c r="U91" s="43">
        <f t="shared" si="5"/>
        <v>50</v>
      </c>
      <c r="V91" s="45"/>
    </row>
    <row r="92" spans="1:22">
      <c r="A92" s="4">
        <v>89</v>
      </c>
      <c r="B92" s="7" t="s">
        <v>123</v>
      </c>
      <c r="C92" s="11">
        <v>1</v>
      </c>
      <c r="D92" s="11"/>
      <c r="E92" s="19"/>
      <c r="F92" s="20"/>
      <c r="G92" s="14">
        <v>2</v>
      </c>
      <c r="H92" s="14"/>
      <c r="I92" s="14"/>
      <c r="J92" s="14">
        <v>3.3</v>
      </c>
      <c r="K92" s="14">
        <v>20</v>
      </c>
      <c r="L92" s="69">
        <v>48</v>
      </c>
      <c r="M92" s="30">
        <v>0.833</v>
      </c>
      <c r="N92" s="31">
        <f t="shared" ref="N92:N130" si="6">L92*M92</f>
        <v>39.984</v>
      </c>
      <c r="O92" s="23">
        <v>4</v>
      </c>
      <c r="P92" s="32">
        <v>8</v>
      </c>
      <c r="Q92" s="5"/>
      <c r="R92" s="4">
        <v>50</v>
      </c>
      <c r="S92" s="29"/>
      <c r="T92" s="42">
        <f t="shared" ref="T92:T130" si="7">C92+D92+E92+F92+G92+H92+I92+J92+K92+N92+O92+P92</f>
        <v>78.284</v>
      </c>
      <c r="U92" s="43">
        <f t="shared" ref="U92:U130" si="8">Q92+R92-S92</f>
        <v>50</v>
      </c>
      <c r="V92" s="44"/>
    </row>
    <row r="93" spans="1:22">
      <c r="A93" s="4">
        <v>90</v>
      </c>
      <c r="B93" s="17" t="s">
        <v>124</v>
      </c>
      <c r="C93" s="11"/>
      <c r="D93" s="11"/>
      <c r="E93" s="19"/>
      <c r="F93" s="20"/>
      <c r="G93" s="14">
        <v>2</v>
      </c>
      <c r="H93" s="14"/>
      <c r="I93" s="14"/>
      <c r="J93" s="14">
        <v>3.3</v>
      </c>
      <c r="K93" s="14">
        <v>20</v>
      </c>
      <c r="L93" s="69">
        <v>48</v>
      </c>
      <c r="M93" s="30">
        <v>0.833</v>
      </c>
      <c r="N93" s="31">
        <f t="shared" si="6"/>
        <v>39.984</v>
      </c>
      <c r="O93" s="23">
        <v>8</v>
      </c>
      <c r="P93" s="32">
        <v>8</v>
      </c>
      <c r="Q93" s="5"/>
      <c r="R93" s="4">
        <v>50</v>
      </c>
      <c r="S93" s="29"/>
      <c r="T93" s="42">
        <f t="shared" si="7"/>
        <v>81.284</v>
      </c>
      <c r="U93" s="43">
        <f t="shared" si="8"/>
        <v>50</v>
      </c>
      <c r="V93" s="44"/>
    </row>
    <row r="94" spans="1:22">
      <c r="A94" s="4">
        <v>91</v>
      </c>
      <c r="B94" s="7" t="s">
        <v>125</v>
      </c>
      <c r="C94" s="11"/>
      <c r="D94" s="11"/>
      <c r="E94" s="19"/>
      <c r="F94" s="20"/>
      <c r="G94" s="14">
        <v>2</v>
      </c>
      <c r="H94" s="14"/>
      <c r="I94" s="14"/>
      <c r="J94" s="14"/>
      <c r="K94" s="14"/>
      <c r="L94" s="29">
        <v>40</v>
      </c>
      <c r="M94" s="30">
        <v>0.833</v>
      </c>
      <c r="N94" s="31">
        <f t="shared" si="6"/>
        <v>33.32</v>
      </c>
      <c r="O94" s="23">
        <v>4</v>
      </c>
      <c r="P94" s="32">
        <v>8</v>
      </c>
      <c r="Q94" s="5"/>
      <c r="R94" s="4">
        <v>50</v>
      </c>
      <c r="S94" s="29"/>
      <c r="T94" s="42">
        <f t="shared" si="7"/>
        <v>47.32</v>
      </c>
      <c r="U94" s="43">
        <f t="shared" si="8"/>
        <v>50</v>
      </c>
      <c r="V94" s="45"/>
    </row>
    <row r="95" ht="15" spans="1:22">
      <c r="A95" s="4">
        <v>92</v>
      </c>
      <c r="B95" s="7" t="s">
        <v>126</v>
      </c>
      <c r="C95" s="11"/>
      <c r="D95" s="11"/>
      <c r="E95" s="19"/>
      <c r="F95" s="20"/>
      <c r="G95" s="14">
        <v>4</v>
      </c>
      <c r="H95" s="14"/>
      <c r="I95" s="14"/>
      <c r="J95" s="14"/>
      <c r="K95" s="14"/>
      <c r="L95" s="29">
        <v>0</v>
      </c>
      <c r="M95" s="30">
        <v>0.833</v>
      </c>
      <c r="N95" s="31">
        <f t="shared" si="6"/>
        <v>0</v>
      </c>
      <c r="O95" s="23">
        <v>4</v>
      </c>
      <c r="P95" s="32"/>
      <c r="Q95" s="5"/>
      <c r="R95" s="4">
        <v>50</v>
      </c>
      <c r="S95" s="29"/>
      <c r="T95" s="42">
        <f t="shared" si="7"/>
        <v>8</v>
      </c>
      <c r="U95" s="43">
        <f t="shared" si="8"/>
        <v>50</v>
      </c>
      <c r="V95" s="81"/>
    </row>
    <row r="96" spans="1:22">
      <c r="A96" s="4">
        <v>93</v>
      </c>
      <c r="B96" s="7" t="s">
        <v>127</v>
      </c>
      <c r="C96" s="11">
        <v>18</v>
      </c>
      <c r="D96" s="11"/>
      <c r="E96" s="19"/>
      <c r="F96" s="20"/>
      <c r="G96" s="14">
        <v>3</v>
      </c>
      <c r="H96" s="14"/>
      <c r="I96" s="14"/>
      <c r="J96" s="14"/>
      <c r="K96" s="14"/>
      <c r="L96" s="29">
        <v>40</v>
      </c>
      <c r="M96" s="30">
        <v>0.833</v>
      </c>
      <c r="N96" s="31">
        <f t="shared" si="6"/>
        <v>33.32</v>
      </c>
      <c r="O96" s="23">
        <v>8</v>
      </c>
      <c r="P96" s="32">
        <v>8</v>
      </c>
      <c r="Q96" s="5"/>
      <c r="R96" s="4">
        <v>50</v>
      </c>
      <c r="S96" s="23"/>
      <c r="T96" s="42">
        <f t="shared" si="7"/>
        <v>70.32</v>
      </c>
      <c r="U96" s="43">
        <f t="shared" si="8"/>
        <v>50</v>
      </c>
      <c r="V96" s="45" t="s">
        <v>184</v>
      </c>
    </row>
    <row r="97" spans="1:22">
      <c r="A97" s="4">
        <v>94</v>
      </c>
      <c r="B97" s="7" t="s">
        <v>128</v>
      </c>
      <c r="C97" s="11"/>
      <c r="D97" s="11"/>
      <c r="E97" s="19"/>
      <c r="F97" s="20"/>
      <c r="G97" s="14">
        <v>2</v>
      </c>
      <c r="H97" s="14"/>
      <c r="I97" s="14"/>
      <c r="J97" s="14"/>
      <c r="K97" s="14">
        <v>20</v>
      </c>
      <c r="L97" s="29">
        <v>40</v>
      </c>
      <c r="M97" s="30">
        <v>0.833</v>
      </c>
      <c r="N97" s="31">
        <f t="shared" si="6"/>
        <v>33.32</v>
      </c>
      <c r="O97" s="23">
        <v>4</v>
      </c>
      <c r="P97" s="32">
        <v>8</v>
      </c>
      <c r="Q97" s="5"/>
      <c r="R97" s="4">
        <v>50</v>
      </c>
      <c r="S97" s="23"/>
      <c r="T97" s="42">
        <f t="shared" si="7"/>
        <v>67.32</v>
      </c>
      <c r="U97" s="43">
        <f t="shared" si="8"/>
        <v>50</v>
      </c>
      <c r="V97" s="45"/>
    </row>
    <row r="98" spans="1:22">
      <c r="A98" s="4">
        <v>95</v>
      </c>
      <c r="B98" s="7" t="s">
        <v>129</v>
      </c>
      <c r="C98" s="11"/>
      <c r="D98" s="11"/>
      <c r="E98" s="19"/>
      <c r="F98" s="20"/>
      <c r="G98" s="14">
        <v>3</v>
      </c>
      <c r="H98" s="14"/>
      <c r="I98" s="14"/>
      <c r="J98" s="14"/>
      <c r="K98" s="14"/>
      <c r="L98" s="29">
        <v>40</v>
      </c>
      <c r="M98" s="30">
        <v>0.833</v>
      </c>
      <c r="N98" s="31">
        <f t="shared" si="6"/>
        <v>33.32</v>
      </c>
      <c r="O98" s="23">
        <v>4</v>
      </c>
      <c r="P98" s="32">
        <v>8</v>
      </c>
      <c r="Q98" s="5"/>
      <c r="R98" s="4">
        <v>50</v>
      </c>
      <c r="S98" s="29"/>
      <c r="T98" s="42">
        <f t="shared" si="7"/>
        <v>48.32</v>
      </c>
      <c r="U98" s="43">
        <f t="shared" si="8"/>
        <v>50</v>
      </c>
      <c r="V98" s="45"/>
    </row>
    <row r="99" ht="15" spans="1:22">
      <c r="A99" s="4">
        <v>96</v>
      </c>
      <c r="B99" s="17" t="s">
        <v>130</v>
      </c>
      <c r="C99" s="11"/>
      <c r="D99" s="11"/>
      <c r="E99" s="19"/>
      <c r="F99" s="20"/>
      <c r="G99" s="14">
        <v>2</v>
      </c>
      <c r="H99" s="14"/>
      <c r="I99" s="14"/>
      <c r="J99" s="14"/>
      <c r="K99" s="14"/>
      <c r="L99" s="29">
        <v>40</v>
      </c>
      <c r="M99" s="18">
        <v>0.833</v>
      </c>
      <c r="N99" s="31">
        <f t="shared" si="6"/>
        <v>33.32</v>
      </c>
      <c r="O99" s="23">
        <v>4</v>
      </c>
      <c r="P99" s="32">
        <v>8</v>
      </c>
      <c r="Q99" s="5"/>
      <c r="R99" s="4">
        <v>50</v>
      </c>
      <c r="S99" s="29"/>
      <c r="T99" s="42">
        <f t="shared" si="7"/>
        <v>47.32</v>
      </c>
      <c r="U99" s="43">
        <f t="shared" si="8"/>
        <v>50</v>
      </c>
      <c r="V99" s="81"/>
    </row>
    <row r="100" spans="1:22">
      <c r="A100" s="4">
        <v>97</v>
      </c>
      <c r="B100" s="7" t="s">
        <v>131</v>
      </c>
      <c r="C100" s="11"/>
      <c r="D100" s="11">
        <v>22</v>
      </c>
      <c r="E100" s="19"/>
      <c r="F100" s="20"/>
      <c r="G100" s="14">
        <v>7</v>
      </c>
      <c r="H100" s="14"/>
      <c r="I100" s="14"/>
      <c r="J100" s="14"/>
      <c r="K100" s="14"/>
      <c r="L100" s="29">
        <v>52</v>
      </c>
      <c r="M100" s="18">
        <v>1</v>
      </c>
      <c r="N100" s="31">
        <f t="shared" si="6"/>
        <v>52</v>
      </c>
      <c r="O100" s="23">
        <v>8</v>
      </c>
      <c r="P100" s="32"/>
      <c r="Q100" s="5"/>
      <c r="R100" s="4">
        <v>50</v>
      </c>
      <c r="S100" s="29"/>
      <c r="T100" s="42">
        <f t="shared" si="7"/>
        <v>89</v>
      </c>
      <c r="U100" s="43">
        <f t="shared" si="8"/>
        <v>50</v>
      </c>
      <c r="V100" s="44" t="s">
        <v>86</v>
      </c>
    </row>
    <row r="101" spans="1:22">
      <c r="A101" s="4">
        <v>98</v>
      </c>
      <c r="B101" s="17" t="s">
        <v>132</v>
      </c>
      <c r="C101" s="11">
        <v>18</v>
      </c>
      <c r="D101" s="11"/>
      <c r="E101" s="19"/>
      <c r="F101" s="20"/>
      <c r="G101" s="14">
        <v>4</v>
      </c>
      <c r="H101" s="14"/>
      <c r="I101" s="14"/>
      <c r="J101" s="14"/>
      <c r="K101" s="14"/>
      <c r="L101" s="29">
        <v>48</v>
      </c>
      <c r="M101" s="18">
        <v>0.714</v>
      </c>
      <c r="N101" s="31">
        <f t="shared" si="6"/>
        <v>34.272</v>
      </c>
      <c r="O101" s="23">
        <v>4</v>
      </c>
      <c r="P101" s="32"/>
      <c r="Q101" s="5"/>
      <c r="R101" s="4">
        <v>50</v>
      </c>
      <c r="S101" s="29"/>
      <c r="T101" s="42">
        <f t="shared" si="7"/>
        <v>60.272</v>
      </c>
      <c r="U101" s="43">
        <f t="shared" si="8"/>
        <v>50</v>
      </c>
      <c r="V101" s="44"/>
    </row>
    <row r="102" spans="1:22">
      <c r="A102" s="4">
        <v>99</v>
      </c>
      <c r="B102" s="7" t="s">
        <v>133</v>
      </c>
      <c r="C102" s="11">
        <v>14</v>
      </c>
      <c r="D102" s="11"/>
      <c r="E102" s="19"/>
      <c r="F102" s="20">
        <v>1</v>
      </c>
      <c r="G102" s="14">
        <v>6</v>
      </c>
      <c r="H102" s="14"/>
      <c r="I102" s="14"/>
      <c r="J102" s="14"/>
      <c r="K102" s="14">
        <v>20</v>
      </c>
      <c r="L102" s="29">
        <v>51</v>
      </c>
      <c r="M102" s="18">
        <v>0.714</v>
      </c>
      <c r="N102" s="31">
        <f t="shared" si="6"/>
        <v>36.414</v>
      </c>
      <c r="O102" s="23">
        <v>4</v>
      </c>
      <c r="P102" s="32"/>
      <c r="Q102" s="5"/>
      <c r="R102" s="4">
        <v>50</v>
      </c>
      <c r="S102" s="29"/>
      <c r="T102" s="42">
        <f t="shared" si="7"/>
        <v>81.414</v>
      </c>
      <c r="U102" s="43">
        <f t="shared" si="8"/>
        <v>50</v>
      </c>
      <c r="V102" s="44"/>
    </row>
    <row r="103" spans="1:22">
      <c r="A103" s="4">
        <v>100</v>
      </c>
      <c r="B103" s="17" t="s">
        <v>134</v>
      </c>
      <c r="C103" s="11"/>
      <c r="D103" s="11"/>
      <c r="E103" s="19"/>
      <c r="F103" s="20">
        <v>0</v>
      </c>
      <c r="G103" s="14">
        <v>5.5</v>
      </c>
      <c r="H103" s="14"/>
      <c r="I103" s="14"/>
      <c r="J103" s="14"/>
      <c r="K103" s="14"/>
      <c r="L103" s="23">
        <v>60</v>
      </c>
      <c r="M103" s="18">
        <v>0.714</v>
      </c>
      <c r="N103" s="31">
        <f t="shared" si="6"/>
        <v>42.84</v>
      </c>
      <c r="O103" s="23">
        <v>8</v>
      </c>
      <c r="P103" s="32"/>
      <c r="Q103" s="5"/>
      <c r="R103" s="4">
        <v>50</v>
      </c>
      <c r="S103" s="24"/>
      <c r="T103" s="42">
        <f t="shared" si="7"/>
        <v>56.34</v>
      </c>
      <c r="U103" s="43">
        <f t="shared" si="8"/>
        <v>50</v>
      </c>
      <c r="V103" s="45"/>
    </row>
    <row r="104" spans="1:22">
      <c r="A104" s="4">
        <v>101</v>
      </c>
      <c r="B104" s="7" t="s">
        <v>135</v>
      </c>
      <c r="C104" s="11"/>
      <c r="D104" s="11"/>
      <c r="E104" s="19"/>
      <c r="F104" s="20"/>
      <c r="G104" s="14">
        <v>5</v>
      </c>
      <c r="H104" s="14"/>
      <c r="I104" s="14"/>
      <c r="J104" s="14"/>
      <c r="K104" s="14"/>
      <c r="L104" s="23">
        <v>48</v>
      </c>
      <c r="M104" s="18">
        <v>0.714</v>
      </c>
      <c r="N104" s="31">
        <f t="shared" si="6"/>
        <v>34.272</v>
      </c>
      <c r="O104" s="23">
        <v>4</v>
      </c>
      <c r="P104" s="32"/>
      <c r="Q104" s="5"/>
      <c r="R104" s="4">
        <v>50</v>
      </c>
      <c r="S104" s="23"/>
      <c r="T104" s="42">
        <f t="shared" si="7"/>
        <v>43.272</v>
      </c>
      <c r="U104" s="43">
        <f t="shared" si="8"/>
        <v>50</v>
      </c>
      <c r="V104" s="44"/>
    </row>
    <row r="105" spans="1:22">
      <c r="A105" s="4">
        <v>102</v>
      </c>
      <c r="B105" s="17" t="s">
        <v>136</v>
      </c>
      <c r="C105" s="11"/>
      <c r="D105" s="11"/>
      <c r="E105" s="19"/>
      <c r="F105" s="20">
        <v>1</v>
      </c>
      <c r="G105" s="14">
        <v>5</v>
      </c>
      <c r="H105" s="14"/>
      <c r="I105" s="14"/>
      <c r="J105" s="14"/>
      <c r="K105" s="14"/>
      <c r="L105" s="29">
        <v>48</v>
      </c>
      <c r="M105" s="18">
        <v>0.714</v>
      </c>
      <c r="N105" s="31">
        <f t="shared" si="6"/>
        <v>34.272</v>
      </c>
      <c r="O105" s="23">
        <v>4</v>
      </c>
      <c r="P105" s="32"/>
      <c r="Q105" s="5"/>
      <c r="R105" s="4">
        <v>50</v>
      </c>
      <c r="S105" s="29"/>
      <c r="T105" s="42">
        <f t="shared" si="7"/>
        <v>44.272</v>
      </c>
      <c r="U105" s="43">
        <f t="shared" si="8"/>
        <v>50</v>
      </c>
      <c r="V105" s="45"/>
    </row>
    <row r="106" spans="1:22">
      <c r="A106" s="4">
        <v>103</v>
      </c>
      <c r="B106" s="17" t="s">
        <v>137</v>
      </c>
      <c r="C106" s="11">
        <v>18</v>
      </c>
      <c r="D106" s="11"/>
      <c r="E106" s="19"/>
      <c r="F106" s="20"/>
      <c r="G106" s="14">
        <v>5</v>
      </c>
      <c r="H106" s="14"/>
      <c r="I106" s="14"/>
      <c r="J106" s="14"/>
      <c r="K106" s="14"/>
      <c r="L106" s="29">
        <v>48</v>
      </c>
      <c r="M106" s="18">
        <v>0.714</v>
      </c>
      <c r="N106" s="31">
        <f t="shared" si="6"/>
        <v>34.272</v>
      </c>
      <c r="O106" s="23">
        <v>4</v>
      </c>
      <c r="P106" s="32"/>
      <c r="Q106" s="5"/>
      <c r="R106" s="4">
        <v>50</v>
      </c>
      <c r="S106" s="29"/>
      <c r="T106" s="42">
        <f t="shared" si="7"/>
        <v>61.272</v>
      </c>
      <c r="U106" s="43">
        <f t="shared" si="8"/>
        <v>50</v>
      </c>
      <c r="V106" s="45"/>
    </row>
    <row r="107" spans="1:22">
      <c r="A107" s="4">
        <v>104</v>
      </c>
      <c r="B107" s="7" t="s">
        <v>138</v>
      </c>
      <c r="C107" s="11">
        <v>14</v>
      </c>
      <c r="D107" s="11"/>
      <c r="E107" s="19"/>
      <c r="F107" s="20">
        <v>1</v>
      </c>
      <c r="G107" s="14">
        <v>4</v>
      </c>
      <c r="H107" s="14"/>
      <c r="I107" s="14"/>
      <c r="J107" s="14"/>
      <c r="K107" s="14"/>
      <c r="L107" s="29">
        <v>60</v>
      </c>
      <c r="M107" s="18">
        <v>0.714</v>
      </c>
      <c r="N107" s="31">
        <f t="shared" si="6"/>
        <v>42.84</v>
      </c>
      <c r="O107" s="23">
        <v>8</v>
      </c>
      <c r="P107" s="32"/>
      <c r="Q107" s="5"/>
      <c r="R107" s="4">
        <v>0</v>
      </c>
      <c r="S107" s="29"/>
      <c r="T107" s="42">
        <f t="shared" si="7"/>
        <v>69.84</v>
      </c>
      <c r="U107" s="43">
        <f t="shared" si="8"/>
        <v>0</v>
      </c>
      <c r="V107" s="45"/>
    </row>
    <row r="108" spans="1:22">
      <c r="A108" s="4">
        <v>105</v>
      </c>
      <c r="B108" s="7" t="s">
        <v>139</v>
      </c>
      <c r="C108" s="11"/>
      <c r="D108" s="11"/>
      <c r="E108" s="19"/>
      <c r="F108" s="20"/>
      <c r="G108" s="14">
        <v>5</v>
      </c>
      <c r="H108" s="14"/>
      <c r="I108" s="14"/>
      <c r="J108" s="14"/>
      <c r="K108" s="14">
        <v>20</v>
      </c>
      <c r="L108" s="29">
        <v>56</v>
      </c>
      <c r="M108" s="18">
        <v>0.714</v>
      </c>
      <c r="N108" s="31">
        <f t="shared" si="6"/>
        <v>39.984</v>
      </c>
      <c r="O108" s="23">
        <v>8</v>
      </c>
      <c r="P108" s="32"/>
      <c r="Q108" s="5"/>
      <c r="R108" s="4">
        <v>50</v>
      </c>
      <c r="S108" s="29"/>
      <c r="T108" s="42">
        <f t="shared" si="7"/>
        <v>72.984</v>
      </c>
      <c r="U108" s="43">
        <f t="shared" si="8"/>
        <v>50</v>
      </c>
      <c r="V108" s="44" t="s">
        <v>39</v>
      </c>
    </row>
    <row r="109" spans="1:22">
      <c r="A109" s="4">
        <v>106</v>
      </c>
      <c r="B109" s="7" t="s">
        <v>140</v>
      </c>
      <c r="C109" s="11">
        <v>1</v>
      </c>
      <c r="D109" s="11"/>
      <c r="E109" s="19"/>
      <c r="F109" s="20">
        <v>1</v>
      </c>
      <c r="G109" s="14">
        <v>5</v>
      </c>
      <c r="H109" s="14"/>
      <c r="I109" s="14"/>
      <c r="J109" s="14"/>
      <c r="K109" s="14"/>
      <c r="L109" s="29">
        <v>56</v>
      </c>
      <c r="M109" s="18">
        <v>0.714</v>
      </c>
      <c r="N109" s="31">
        <f t="shared" si="6"/>
        <v>39.984</v>
      </c>
      <c r="O109" s="23">
        <v>4</v>
      </c>
      <c r="P109" s="32"/>
      <c r="Q109" s="5"/>
      <c r="R109" s="4">
        <v>50</v>
      </c>
      <c r="S109" s="29"/>
      <c r="T109" s="42">
        <f t="shared" si="7"/>
        <v>50.984</v>
      </c>
      <c r="U109" s="43">
        <f t="shared" si="8"/>
        <v>50</v>
      </c>
      <c r="V109" s="45"/>
    </row>
    <row r="110" spans="1:22">
      <c r="A110" s="4">
        <v>107</v>
      </c>
      <c r="B110" s="7" t="s">
        <v>141</v>
      </c>
      <c r="C110" s="11"/>
      <c r="D110" s="11"/>
      <c r="E110" s="19"/>
      <c r="F110" s="20">
        <v>1</v>
      </c>
      <c r="G110" s="14">
        <v>5</v>
      </c>
      <c r="H110" s="14"/>
      <c r="I110" s="14"/>
      <c r="J110" s="14"/>
      <c r="K110" s="14"/>
      <c r="L110" s="29">
        <v>48</v>
      </c>
      <c r="M110" s="18">
        <v>0.714</v>
      </c>
      <c r="N110" s="31">
        <f t="shared" si="6"/>
        <v>34.272</v>
      </c>
      <c r="O110" s="23">
        <v>4</v>
      </c>
      <c r="P110" s="32"/>
      <c r="Q110" s="5"/>
      <c r="R110" s="4">
        <v>50</v>
      </c>
      <c r="S110" s="29"/>
      <c r="T110" s="42">
        <f t="shared" si="7"/>
        <v>44.272</v>
      </c>
      <c r="U110" s="43">
        <f t="shared" si="8"/>
        <v>50</v>
      </c>
      <c r="V110" s="45"/>
    </row>
    <row r="111" spans="1:22">
      <c r="A111" s="4">
        <v>108</v>
      </c>
      <c r="B111" s="7" t="s">
        <v>185</v>
      </c>
      <c r="C111" s="11">
        <v>18</v>
      </c>
      <c r="D111" s="11"/>
      <c r="E111" s="19"/>
      <c r="F111" s="20"/>
      <c r="G111" s="14">
        <v>2</v>
      </c>
      <c r="H111" s="14"/>
      <c r="I111" s="14"/>
      <c r="J111" s="14"/>
      <c r="K111" s="14"/>
      <c r="L111" s="29">
        <v>48</v>
      </c>
      <c r="M111" s="18">
        <v>0.714</v>
      </c>
      <c r="N111" s="31">
        <f t="shared" si="6"/>
        <v>34.272</v>
      </c>
      <c r="O111" s="23">
        <v>4</v>
      </c>
      <c r="P111" s="32">
        <v>8</v>
      </c>
      <c r="Q111" s="5"/>
      <c r="R111" s="4">
        <v>50</v>
      </c>
      <c r="S111" s="29"/>
      <c r="T111" s="42">
        <f t="shared" si="7"/>
        <v>66.272</v>
      </c>
      <c r="U111" s="43">
        <f t="shared" si="8"/>
        <v>50</v>
      </c>
      <c r="V111" s="44"/>
    </row>
    <row r="112" spans="1:22">
      <c r="A112" s="4">
        <v>109</v>
      </c>
      <c r="B112" s="7" t="s">
        <v>143</v>
      </c>
      <c r="C112" s="11">
        <v>7</v>
      </c>
      <c r="D112" s="11">
        <v>14</v>
      </c>
      <c r="E112" s="19"/>
      <c r="F112" s="20"/>
      <c r="G112" s="14">
        <v>5</v>
      </c>
      <c r="H112" s="14"/>
      <c r="I112" s="14"/>
      <c r="J112" s="14"/>
      <c r="K112" s="14"/>
      <c r="L112" s="29">
        <v>60</v>
      </c>
      <c r="M112" s="18">
        <v>0.714</v>
      </c>
      <c r="N112" s="31">
        <f t="shared" si="6"/>
        <v>42.84</v>
      </c>
      <c r="O112" s="23">
        <v>8</v>
      </c>
      <c r="P112" s="32"/>
      <c r="Q112" s="5"/>
      <c r="R112" s="4">
        <v>50</v>
      </c>
      <c r="S112" s="29"/>
      <c r="T112" s="42">
        <f t="shared" si="7"/>
        <v>76.84</v>
      </c>
      <c r="U112" s="43">
        <f t="shared" si="8"/>
        <v>50</v>
      </c>
      <c r="V112" s="45"/>
    </row>
    <row r="113" spans="1:22">
      <c r="A113" s="4">
        <v>110</v>
      </c>
      <c r="B113" s="59" t="s">
        <v>144</v>
      </c>
      <c r="C113" s="11">
        <v>14</v>
      </c>
      <c r="D113" s="11"/>
      <c r="E113" s="19"/>
      <c r="F113" s="20"/>
      <c r="G113" s="14">
        <v>4</v>
      </c>
      <c r="H113" s="14"/>
      <c r="I113" s="14"/>
      <c r="J113" s="14"/>
      <c r="K113" s="14"/>
      <c r="L113" s="29">
        <v>60</v>
      </c>
      <c r="M113" s="18">
        <v>0.714</v>
      </c>
      <c r="N113" s="31">
        <f t="shared" si="6"/>
        <v>42.84</v>
      </c>
      <c r="O113" s="23">
        <v>8</v>
      </c>
      <c r="P113" s="32"/>
      <c r="Q113" s="5"/>
      <c r="R113" s="4">
        <v>50</v>
      </c>
      <c r="S113" s="29"/>
      <c r="T113" s="42">
        <f t="shared" si="7"/>
        <v>68.84</v>
      </c>
      <c r="U113" s="43">
        <f t="shared" si="8"/>
        <v>50</v>
      </c>
      <c r="V113" s="44" t="s">
        <v>39</v>
      </c>
    </row>
    <row r="114" spans="1:22">
      <c r="A114" s="4">
        <v>111</v>
      </c>
      <c r="B114" s="17" t="s">
        <v>145</v>
      </c>
      <c r="C114" s="11"/>
      <c r="D114" s="11"/>
      <c r="E114" s="19"/>
      <c r="F114" s="20"/>
      <c r="G114" s="60">
        <v>5</v>
      </c>
      <c r="H114" s="14"/>
      <c r="I114" s="14"/>
      <c r="J114" s="14"/>
      <c r="K114" s="14"/>
      <c r="L114" s="29">
        <v>60</v>
      </c>
      <c r="M114" s="18">
        <v>0.714</v>
      </c>
      <c r="N114" s="31">
        <f t="shared" si="6"/>
        <v>42.84</v>
      </c>
      <c r="O114" s="23">
        <v>8</v>
      </c>
      <c r="P114" s="32"/>
      <c r="Q114" s="5"/>
      <c r="R114" s="4">
        <v>50</v>
      </c>
      <c r="S114" s="29"/>
      <c r="T114" s="42">
        <f t="shared" si="7"/>
        <v>55.84</v>
      </c>
      <c r="U114" s="43">
        <f t="shared" si="8"/>
        <v>50</v>
      </c>
      <c r="V114" s="45"/>
    </row>
    <row r="115" spans="1:22">
      <c r="A115" s="4">
        <v>112</v>
      </c>
      <c r="B115" s="7" t="s">
        <v>146</v>
      </c>
      <c r="C115" s="11"/>
      <c r="D115" s="11"/>
      <c r="E115" s="19"/>
      <c r="F115" s="20"/>
      <c r="G115" s="14">
        <v>5</v>
      </c>
      <c r="H115" s="14"/>
      <c r="I115" s="14"/>
      <c r="J115" s="14"/>
      <c r="K115" s="14"/>
      <c r="L115" s="29">
        <v>48</v>
      </c>
      <c r="M115" s="18">
        <v>0.714</v>
      </c>
      <c r="N115" s="31">
        <f t="shared" si="6"/>
        <v>34.272</v>
      </c>
      <c r="O115" s="23">
        <v>4</v>
      </c>
      <c r="P115" s="32"/>
      <c r="Q115" s="5"/>
      <c r="R115" s="4">
        <v>50</v>
      </c>
      <c r="S115" s="29"/>
      <c r="T115" s="42">
        <f t="shared" si="7"/>
        <v>43.272</v>
      </c>
      <c r="U115" s="43">
        <f t="shared" si="8"/>
        <v>50</v>
      </c>
      <c r="V115" s="45"/>
    </row>
    <row r="116" spans="1:22">
      <c r="A116" s="4">
        <v>113</v>
      </c>
      <c r="B116" s="17" t="s">
        <v>147</v>
      </c>
      <c r="C116" s="11"/>
      <c r="D116" s="11"/>
      <c r="E116" s="19"/>
      <c r="F116" s="20"/>
      <c r="G116" s="14">
        <v>2</v>
      </c>
      <c r="H116" s="14"/>
      <c r="I116" s="14"/>
      <c r="J116" s="14"/>
      <c r="K116" s="14"/>
      <c r="L116" s="29">
        <v>60</v>
      </c>
      <c r="M116" s="18">
        <v>0.714</v>
      </c>
      <c r="N116" s="31">
        <f t="shared" si="6"/>
        <v>42.84</v>
      </c>
      <c r="O116" s="23">
        <v>8</v>
      </c>
      <c r="P116" s="70"/>
      <c r="Q116" s="5"/>
      <c r="R116" s="4">
        <v>50</v>
      </c>
      <c r="S116" s="29"/>
      <c r="T116" s="42">
        <f t="shared" si="7"/>
        <v>52.84</v>
      </c>
      <c r="U116" s="43">
        <f t="shared" si="8"/>
        <v>50</v>
      </c>
      <c r="V116" s="45"/>
    </row>
    <row r="117" spans="1:22">
      <c r="A117" s="4">
        <v>114</v>
      </c>
      <c r="B117" s="17" t="s">
        <v>148</v>
      </c>
      <c r="C117" s="11"/>
      <c r="D117" s="11"/>
      <c r="E117" s="19"/>
      <c r="F117" s="20"/>
      <c r="G117" s="14">
        <v>4</v>
      </c>
      <c r="H117" s="14"/>
      <c r="I117" s="14"/>
      <c r="J117" s="14"/>
      <c r="K117" s="14"/>
      <c r="L117" s="29">
        <v>60</v>
      </c>
      <c r="M117" s="18">
        <v>0.714</v>
      </c>
      <c r="N117" s="31">
        <f t="shared" si="6"/>
        <v>42.84</v>
      </c>
      <c r="O117" s="23">
        <v>8</v>
      </c>
      <c r="P117" s="32"/>
      <c r="Q117" s="5"/>
      <c r="R117" s="4">
        <v>50</v>
      </c>
      <c r="S117" s="29"/>
      <c r="T117" s="42">
        <f t="shared" si="7"/>
        <v>54.84</v>
      </c>
      <c r="U117" s="43">
        <f t="shared" si="8"/>
        <v>50</v>
      </c>
      <c r="V117" s="44" t="s">
        <v>39</v>
      </c>
    </row>
    <row r="118" spans="1:22">
      <c r="A118" s="4">
        <v>115</v>
      </c>
      <c r="B118" s="7" t="s">
        <v>149</v>
      </c>
      <c r="C118" s="11"/>
      <c r="D118" s="11"/>
      <c r="E118" s="19"/>
      <c r="F118" s="20"/>
      <c r="G118" s="14">
        <v>2</v>
      </c>
      <c r="H118" s="14"/>
      <c r="I118" s="14"/>
      <c r="J118" s="14"/>
      <c r="K118" s="14"/>
      <c r="L118" s="29">
        <v>60</v>
      </c>
      <c r="M118" s="18">
        <v>0.714</v>
      </c>
      <c r="N118" s="31">
        <f t="shared" si="6"/>
        <v>42.84</v>
      </c>
      <c r="O118" s="23">
        <v>8</v>
      </c>
      <c r="P118" s="32"/>
      <c r="Q118" s="5"/>
      <c r="R118" s="4">
        <v>50</v>
      </c>
      <c r="S118" s="29"/>
      <c r="T118" s="42">
        <f t="shared" si="7"/>
        <v>52.84</v>
      </c>
      <c r="U118" s="43">
        <f t="shared" si="8"/>
        <v>50</v>
      </c>
      <c r="V118" s="44" t="s">
        <v>39</v>
      </c>
    </row>
    <row r="119" spans="1:22">
      <c r="A119" s="4">
        <v>116</v>
      </c>
      <c r="B119" s="17" t="s">
        <v>150</v>
      </c>
      <c r="C119" s="11">
        <v>7</v>
      </c>
      <c r="D119" s="11"/>
      <c r="E119" s="19"/>
      <c r="F119" s="20"/>
      <c r="G119" s="14">
        <v>3</v>
      </c>
      <c r="H119" s="14"/>
      <c r="I119" s="14"/>
      <c r="J119" s="14"/>
      <c r="K119" s="14">
        <v>20</v>
      </c>
      <c r="L119" s="29">
        <v>56</v>
      </c>
      <c r="M119" s="18">
        <v>0.714</v>
      </c>
      <c r="N119" s="31">
        <f t="shared" si="6"/>
        <v>39.984</v>
      </c>
      <c r="O119" s="23">
        <v>8</v>
      </c>
      <c r="P119" s="32"/>
      <c r="Q119" s="5"/>
      <c r="R119" s="4">
        <v>50</v>
      </c>
      <c r="S119" s="29"/>
      <c r="T119" s="42">
        <f t="shared" si="7"/>
        <v>77.984</v>
      </c>
      <c r="U119" s="43">
        <f t="shared" si="8"/>
        <v>50</v>
      </c>
      <c r="V119" s="45"/>
    </row>
    <row r="120" spans="1:22">
      <c r="A120" s="4">
        <v>117</v>
      </c>
      <c r="B120" s="61" t="s">
        <v>151</v>
      </c>
      <c r="C120" s="11"/>
      <c r="D120" s="11"/>
      <c r="E120" s="19"/>
      <c r="F120" s="20"/>
      <c r="G120" s="14">
        <v>5</v>
      </c>
      <c r="H120" s="14"/>
      <c r="I120" s="14"/>
      <c r="J120" s="14"/>
      <c r="K120" s="14"/>
      <c r="L120" s="29">
        <v>24</v>
      </c>
      <c r="M120" s="18">
        <v>0.714</v>
      </c>
      <c r="N120" s="31">
        <f t="shared" si="6"/>
        <v>17.136</v>
      </c>
      <c r="O120" s="23">
        <v>8</v>
      </c>
      <c r="P120" s="32"/>
      <c r="Q120" s="5"/>
      <c r="R120" s="4">
        <v>0</v>
      </c>
      <c r="S120" s="29"/>
      <c r="T120" s="42">
        <f t="shared" si="7"/>
        <v>30.136</v>
      </c>
      <c r="U120" s="43">
        <f t="shared" si="8"/>
        <v>0</v>
      </c>
      <c r="V120" s="45"/>
    </row>
    <row r="121" spans="1:22">
      <c r="A121" s="4">
        <v>118</v>
      </c>
      <c r="B121" s="17" t="s">
        <v>152</v>
      </c>
      <c r="C121" s="11"/>
      <c r="D121" s="11"/>
      <c r="E121" s="19"/>
      <c r="F121" s="20"/>
      <c r="G121" s="14">
        <v>4</v>
      </c>
      <c r="H121" s="14"/>
      <c r="I121" s="14"/>
      <c r="J121" s="14"/>
      <c r="K121" s="14">
        <v>22</v>
      </c>
      <c r="L121" s="29">
        <v>28</v>
      </c>
      <c r="M121" s="18">
        <v>0.714</v>
      </c>
      <c r="N121" s="31">
        <f t="shared" si="6"/>
        <v>19.992</v>
      </c>
      <c r="O121" s="23">
        <v>4</v>
      </c>
      <c r="P121" s="32"/>
      <c r="Q121" s="5"/>
      <c r="R121" s="4">
        <v>50</v>
      </c>
      <c r="S121" s="29"/>
      <c r="T121" s="42">
        <f t="shared" si="7"/>
        <v>49.992</v>
      </c>
      <c r="U121" s="43">
        <f t="shared" si="8"/>
        <v>50</v>
      </c>
      <c r="V121" s="45"/>
    </row>
    <row r="122" spans="1:22">
      <c r="A122" s="4">
        <v>119</v>
      </c>
      <c r="B122" s="7" t="s">
        <v>153</v>
      </c>
      <c r="C122" s="11">
        <v>18</v>
      </c>
      <c r="D122" s="11"/>
      <c r="E122" s="19"/>
      <c r="F122" s="20"/>
      <c r="G122" s="14">
        <v>5</v>
      </c>
      <c r="H122" s="14"/>
      <c r="I122" s="14"/>
      <c r="J122" s="14"/>
      <c r="K122" s="14"/>
      <c r="L122" s="29">
        <v>56</v>
      </c>
      <c r="M122" s="18">
        <v>0.714</v>
      </c>
      <c r="N122" s="31">
        <f t="shared" si="6"/>
        <v>39.984</v>
      </c>
      <c r="O122" s="23">
        <v>8</v>
      </c>
      <c r="P122" s="32"/>
      <c r="Q122" s="5"/>
      <c r="R122" s="4">
        <v>50</v>
      </c>
      <c r="S122" s="29"/>
      <c r="T122" s="42">
        <f t="shared" si="7"/>
        <v>70.984</v>
      </c>
      <c r="U122" s="43">
        <f t="shared" si="8"/>
        <v>50</v>
      </c>
      <c r="V122" s="46" t="s">
        <v>154</v>
      </c>
    </row>
    <row r="123" spans="1:22">
      <c r="A123" s="4">
        <v>120</v>
      </c>
      <c r="B123" s="7" t="s">
        <v>155</v>
      </c>
      <c r="C123" s="11"/>
      <c r="D123" s="11">
        <v>0</v>
      </c>
      <c r="E123" s="19"/>
      <c r="F123" s="20"/>
      <c r="G123" s="14">
        <v>5</v>
      </c>
      <c r="H123" s="14"/>
      <c r="I123" s="14"/>
      <c r="J123" s="14"/>
      <c r="K123" s="14"/>
      <c r="L123" s="29">
        <v>20</v>
      </c>
      <c r="M123" s="18">
        <v>0.714</v>
      </c>
      <c r="N123" s="31">
        <f t="shared" si="6"/>
        <v>14.28</v>
      </c>
      <c r="O123" s="23">
        <v>0</v>
      </c>
      <c r="P123" s="32"/>
      <c r="Q123" s="5"/>
      <c r="R123" s="4">
        <v>50</v>
      </c>
      <c r="S123" s="29"/>
      <c r="T123" s="42">
        <f t="shared" si="7"/>
        <v>19.28</v>
      </c>
      <c r="U123" s="43">
        <f t="shared" si="8"/>
        <v>50</v>
      </c>
      <c r="V123" s="45"/>
    </row>
    <row r="124" spans="1:22">
      <c r="A124" s="4">
        <v>121</v>
      </c>
      <c r="B124" s="7" t="s">
        <v>156</v>
      </c>
      <c r="C124" s="11">
        <v>1</v>
      </c>
      <c r="D124" s="11">
        <v>20</v>
      </c>
      <c r="E124" s="19"/>
      <c r="F124" s="20"/>
      <c r="G124" s="14">
        <v>3</v>
      </c>
      <c r="H124" s="14"/>
      <c r="I124" s="14"/>
      <c r="J124" s="14"/>
      <c r="K124" s="14"/>
      <c r="L124" s="29">
        <v>40</v>
      </c>
      <c r="M124" s="18">
        <v>1</v>
      </c>
      <c r="N124" s="31">
        <f t="shared" si="6"/>
        <v>40</v>
      </c>
      <c r="O124" s="23">
        <v>8</v>
      </c>
      <c r="P124" s="32"/>
      <c r="Q124" s="5"/>
      <c r="R124" s="4">
        <v>50</v>
      </c>
      <c r="S124" s="29"/>
      <c r="T124" s="42">
        <f t="shared" si="7"/>
        <v>72</v>
      </c>
      <c r="U124" s="43">
        <f t="shared" si="8"/>
        <v>50</v>
      </c>
      <c r="V124" s="44" t="s">
        <v>39</v>
      </c>
    </row>
    <row r="125" spans="1:22">
      <c r="A125" s="4">
        <v>122</v>
      </c>
      <c r="B125" s="7" t="s">
        <v>157</v>
      </c>
      <c r="C125" s="11"/>
      <c r="D125" s="11"/>
      <c r="E125" s="19"/>
      <c r="F125" s="20"/>
      <c r="G125" s="14">
        <v>5</v>
      </c>
      <c r="H125" s="14"/>
      <c r="I125" s="14"/>
      <c r="J125" s="14"/>
      <c r="K125" s="14">
        <v>20</v>
      </c>
      <c r="L125" s="29">
        <v>56</v>
      </c>
      <c r="M125" s="30">
        <v>0.714</v>
      </c>
      <c r="N125" s="31">
        <f t="shared" si="6"/>
        <v>39.984</v>
      </c>
      <c r="O125" s="23">
        <v>8</v>
      </c>
      <c r="P125" s="32"/>
      <c r="Q125" s="5"/>
      <c r="R125" s="4">
        <v>50</v>
      </c>
      <c r="S125" s="23"/>
      <c r="T125" s="42">
        <f t="shared" si="7"/>
        <v>72.984</v>
      </c>
      <c r="U125" s="43">
        <f t="shared" si="8"/>
        <v>50</v>
      </c>
      <c r="V125" s="44" t="s">
        <v>39</v>
      </c>
    </row>
    <row r="126" spans="1:22">
      <c r="A126" s="4">
        <v>123</v>
      </c>
      <c r="B126" s="7" t="s">
        <v>158</v>
      </c>
      <c r="C126" s="11"/>
      <c r="D126" s="11">
        <v>22</v>
      </c>
      <c r="E126" s="19"/>
      <c r="F126" s="20"/>
      <c r="G126" s="14">
        <v>3</v>
      </c>
      <c r="H126" s="14"/>
      <c r="I126" s="14"/>
      <c r="J126" s="14"/>
      <c r="K126" s="14"/>
      <c r="L126" s="29">
        <v>40</v>
      </c>
      <c r="M126" s="18">
        <v>1</v>
      </c>
      <c r="N126" s="31">
        <f t="shared" si="6"/>
        <v>40</v>
      </c>
      <c r="O126" s="23">
        <v>8</v>
      </c>
      <c r="P126" s="32"/>
      <c r="Q126" s="5"/>
      <c r="R126" s="4">
        <v>50</v>
      </c>
      <c r="S126" s="29"/>
      <c r="T126" s="42">
        <f t="shared" si="7"/>
        <v>73</v>
      </c>
      <c r="U126" s="43">
        <f t="shared" si="8"/>
        <v>50</v>
      </c>
      <c r="V126" s="45"/>
    </row>
    <row r="127" spans="1:22">
      <c r="A127" s="4">
        <v>124</v>
      </c>
      <c r="B127" s="7" t="s">
        <v>159</v>
      </c>
      <c r="C127" s="11">
        <v>14</v>
      </c>
      <c r="D127" s="11"/>
      <c r="E127" s="19"/>
      <c r="F127" s="20"/>
      <c r="G127" s="14">
        <v>4</v>
      </c>
      <c r="H127" s="14"/>
      <c r="I127" s="14"/>
      <c r="J127" s="14"/>
      <c r="K127" s="14"/>
      <c r="L127" s="29">
        <v>56</v>
      </c>
      <c r="M127" s="18">
        <v>0.714</v>
      </c>
      <c r="N127" s="31">
        <f t="shared" si="6"/>
        <v>39.984</v>
      </c>
      <c r="O127" s="23">
        <v>8</v>
      </c>
      <c r="P127" s="32"/>
      <c r="Q127" s="5"/>
      <c r="R127" s="4">
        <v>50</v>
      </c>
      <c r="S127" s="29"/>
      <c r="T127" s="42">
        <f t="shared" si="7"/>
        <v>65.984</v>
      </c>
      <c r="U127" s="43">
        <f t="shared" si="8"/>
        <v>50</v>
      </c>
      <c r="V127" s="44" t="s">
        <v>39</v>
      </c>
    </row>
    <row r="128" spans="1:22">
      <c r="A128" s="4">
        <v>125</v>
      </c>
      <c r="B128" s="7" t="s">
        <v>160</v>
      </c>
      <c r="C128" s="11"/>
      <c r="D128" s="11"/>
      <c r="E128" s="19"/>
      <c r="F128" s="20"/>
      <c r="G128" s="14">
        <v>5</v>
      </c>
      <c r="H128" s="14"/>
      <c r="I128" s="14"/>
      <c r="J128" s="14"/>
      <c r="K128" s="14">
        <v>20</v>
      </c>
      <c r="L128" s="29">
        <v>56</v>
      </c>
      <c r="M128" s="18">
        <v>0.714</v>
      </c>
      <c r="N128" s="31">
        <f t="shared" si="6"/>
        <v>39.984</v>
      </c>
      <c r="O128" s="23">
        <v>8</v>
      </c>
      <c r="P128" s="32"/>
      <c r="Q128" s="5">
        <v>120</v>
      </c>
      <c r="R128" s="4">
        <v>50</v>
      </c>
      <c r="S128" s="29"/>
      <c r="T128" s="42">
        <f t="shared" si="7"/>
        <v>72.984</v>
      </c>
      <c r="U128" s="43">
        <f t="shared" si="8"/>
        <v>170</v>
      </c>
      <c r="V128" s="46" t="s">
        <v>154</v>
      </c>
    </row>
    <row r="129" spans="1:22">
      <c r="A129" s="4">
        <v>126</v>
      </c>
      <c r="B129" s="17" t="s">
        <v>161</v>
      </c>
      <c r="C129" s="18"/>
      <c r="D129" s="18"/>
      <c r="E129" s="12"/>
      <c r="F129" s="15"/>
      <c r="G129" s="14">
        <v>6</v>
      </c>
      <c r="H129" s="14"/>
      <c r="I129" s="14"/>
      <c r="J129" s="14"/>
      <c r="K129" s="14"/>
      <c r="L129" s="33">
        <v>56</v>
      </c>
      <c r="M129" s="30">
        <v>0.714</v>
      </c>
      <c r="N129" s="31">
        <f t="shared" si="6"/>
        <v>39.984</v>
      </c>
      <c r="O129" s="23">
        <v>8</v>
      </c>
      <c r="P129" s="32"/>
      <c r="Q129" s="5"/>
      <c r="R129" s="4">
        <v>0</v>
      </c>
      <c r="S129" s="29"/>
      <c r="T129" s="42">
        <f t="shared" si="7"/>
        <v>53.984</v>
      </c>
      <c r="U129" s="43">
        <f t="shared" si="8"/>
        <v>0</v>
      </c>
      <c r="V129" s="44"/>
    </row>
    <row r="130" spans="1:22">
      <c r="A130" s="4">
        <v>127</v>
      </c>
      <c r="B130" s="17" t="s">
        <v>162</v>
      </c>
      <c r="C130" s="11"/>
      <c r="D130" s="11"/>
      <c r="E130" s="19"/>
      <c r="F130" s="20"/>
      <c r="G130" s="14">
        <v>4</v>
      </c>
      <c r="H130" s="14"/>
      <c r="I130" s="14"/>
      <c r="J130" s="14"/>
      <c r="K130" s="14"/>
      <c r="L130" s="23">
        <v>48</v>
      </c>
      <c r="M130" s="30">
        <v>0.714</v>
      </c>
      <c r="N130" s="31">
        <f t="shared" si="6"/>
        <v>34.272</v>
      </c>
      <c r="O130" s="23">
        <v>4</v>
      </c>
      <c r="P130" s="32"/>
      <c r="Q130" s="5"/>
      <c r="R130" s="4">
        <v>50</v>
      </c>
      <c r="S130" s="23"/>
      <c r="T130" s="42">
        <f t="shared" si="7"/>
        <v>42.272</v>
      </c>
      <c r="U130" s="43">
        <f t="shared" si="8"/>
        <v>50</v>
      </c>
      <c r="V130" s="45"/>
    </row>
    <row r="131" spans="1:22">
      <c r="A131" s="4">
        <v>128</v>
      </c>
      <c r="B131" s="17" t="s">
        <v>163</v>
      </c>
      <c r="C131" s="11"/>
      <c r="D131" s="11"/>
      <c r="E131" s="19"/>
      <c r="F131" s="20"/>
      <c r="G131" s="14"/>
      <c r="H131" s="14"/>
      <c r="I131" s="14"/>
      <c r="J131" s="14"/>
      <c r="K131" s="14"/>
      <c r="L131" s="29">
        <v>40</v>
      </c>
      <c r="M131" s="18">
        <v>1</v>
      </c>
      <c r="N131" s="31">
        <f t="shared" ref="N131:N144" si="9">L131*M131</f>
        <v>40</v>
      </c>
      <c r="O131" s="23"/>
      <c r="P131" s="32"/>
      <c r="Q131" s="5"/>
      <c r="R131" s="4">
        <v>50</v>
      </c>
      <c r="S131" s="29"/>
      <c r="T131" s="42">
        <f t="shared" ref="T131:T145" si="10">C131+D131+E131+F131+G131+H131+I131+J131+K131+N131+O131+P131</f>
        <v>40</v>
      </c>
      <c r="U131" s="43">
        <f t="shared" ref="U131:U144" si="11">Q131+R131-S131</f>
        <v>50</v>
      </c>
      <c r="V131" s="45"/>
    </row>
    <row r="132" spans="1:22">
      <c r="A132" s="4">
        <v>129</v>
      </c>
      <c r="B132" s="17" t="s">
        <v>164</v>
      </c>
      <c r="C132" s="11"/>
      <c r="D132" s="11"/>
      <c r="E132" s="19"/>
      <c r="F132" s="20"/>
      <c r="G132" s="14"/>
      <c r="H132" s="14"/>
      <c r="I132" s="14"/>
      <c r="J132" s="14"/>
      <c r="K132" s="14"/>
      <c r="L132" s="29">
        <v>40</v>
      </c>
      <c r="M132" s="18">
        <v>1</v>
      </c>
      <c r="N132" s="31">
        <f t="shared" si="9"/>
        <v>40</v>
      </c>
      <c r="O132" s="23"/>
      <c r="P132" s="32"/>
      <c r="Q132" s="5"/>
      <c r="R132" s="4">
        <v>50</v>
      </c>
      <c r="S132" s="29"/>
      <c r="T132" s="42">
        <f t="shared" si="10"/>
        <v>40</v>
      </c>
      <c r="U132" s="43">
        <f t="shared" si="11"/>
        <v>50</v>
      </c>
      <c r="V132" s="45"/>
    </row>
    <row r="133" spans="1:22">
      <c r="A133" s="4">
        <v>130</v>
      </c>
      <c r="B133" s="17" t="s">
        <v>165</v>
      </c>
      <c r="C133" s="11"/>
      <c r="D133" s="11"/>
      <c r="E133" s="19"/>
      <c r="F133" s="20"/>
      <c r="G133" s="14"/>
      <c r="H133" s="14"/>
      <c r="I133" s="14"/>
      <c r="J133" s="14"/>
      <c r="K133" s="14"/>
      <c r="L133" s="29">
        <v>40</v>
      </c>
      <c r="M133" s="18">
        <v>1</v>
      </c>
      <c r="N133" s="31">
        <f t="shared" si="9"/>
        <v>40</v>
      </c>
      <c r="O133" s="23"/>
      <c r="P133" s="32"/>
      <c r="Q133" s="5"/>
      <c r="R133" s="4">
        <v>50</v>
      </c>
      <c r="S133" s="29"/>
      <c r="T133" s="42">
        <f t="shared" si="10"/>
        <v>40</v>
      </c>
      <c r="U133" s="43">
        <f t="shared" si="11"/>
        <v>50</v>
      </c>
      <c r="V133" s="45"/>
    </row>
    <row r="134" spans="1:22">
      <c r="A134" s="4">
        <v>131</v>
      </c>
      <c r="B134" s="17" t="s">
        <v>166</v>
      </c>
      <c r="C134" s="11"/>
      <c r="D134" s="11"/>
      <c r="E134" s="19"/>
      <c r="F134" s="20"/>
      <c r="G134" s="14"/>
      <c r="H134" s="14"/>
      <c r="I134" s="14"/>
      <c r="J134" s="14"/>
      <c r="K134" s="14"/>
      <c r="L134" s="29">
        <v>40</v>
      </c>
      <c r="M134" s="18">
        <v>1</v>
      </c>
      <c r="N134" s="31">
        <f t="shared" si="9"/>
        <v>40</v>
      </c>
      <c r="O134" s="23"/>
      <c r="P134" s="32"/>
      <c r="Q134" s="5"/>
      <c r="R134" s="4">
        <v>50</v>
      </c>
      <c r="S134" s="29"/>
      <c r="T134" s="42">
        <f t="shared" si="10"/>
        <v>40</v>
      </c>
      <c r="U134" s="43">
        <f t="shared" si="11"/>
        <v>50</v>
      </c>
      <c r="V134" s="45"/>
    </row>
    <row r="135" spans="1:22">
      <c r="A135" s="4">
        <v>132</v>
      </c>
      <c r="B135" s="17" t="s">
        <v>167</v>
      </c>
      <c r="C135" s="11"/>
      <c r="D135" s="11"/>
      <c r="E135" s="19"/>
      <c r="F135" s="20"/>
      <c r="G135" s="14"/>
      <c r="H135" s="14"/>
      <c r="I135" s="14"/>
      <c r="J135" s="14"/>
      <c r="K135" s="14"/>
      <c r="L135" s="29">
        <v>40</v>
      </c>
      <c r="M135" s="18">
        <v>1</v>
      </c>
      <c r="N135" s="31">
        <f t="shared" si="9"/>
        <v>40</v>
      </c>
      <c r="O135" s="23"/>
      <c r="P135" s="32"/>
      <c r="Q135" s="5"/>
      <c r="R135" s="4">
        <v>50</v>
      </c>
      <c r="S135" s="29"/>
      <c r="T135" s="42">
        <f t="shared" si="10"/>
        <v>40</v>
      </c>
      <c r="U135" s="43">
        <f t="shared" si="11"/>
        <v>50</v>
      </c>
      <c r="V135" s="45"/>
    </row>
    <row r="136" spans="1:22">
      <c r="A136" s="4">
        <v>133</v>
      </c>
      <c r="B136" s="17" t="s">
        <v>168</v>
      </c>
      <c r="C136" s="11"/>
      <c r="D136" s="11"/>
      <c r="E136" s="19"/>
      <c r="F136" s="20"/>
      <c r="G136" s="14"/>
      <c r="H136" s="14"/>
      <c r="I136" s="14"/>
      <c r="J136" s="14"/>
      <c r="K136" s="14"/>
      <c r="L136" s="29">
        <v>40</v>
      </c>
      <c r="M136" s="18">
        <v>1</v>
      </c>
      <c r="N136" s="31">
        <f t="shared" si="9"/>
        <v>40</v>
      </c>
      <c r="O136" s="23"/>
      <c r="P136" s="32"/>
      <c r="Q136" s="5"/>
      <c r="R136" s="4">
        <v>50</v>
      </c>
      <c r="S136" s="29"/>
      <c r="T136" s="42">
        <f t="shared" si="10"/>
        <v>40</v>
      </c>
      <c r="U136" s="43">
        <f t="shared" si="11"/>
        <v>50</v>
      </c>
      <c r="V136" s="45"/>
    </row>
    <row r="137" spans="1:22">
      <c r="A137" s="4">
        <v>134</v>
      </c>
      <c r="B137" s="17" t="s">
        <v>169</v>
      </c>
      <c r="C137" s="11"/>
      <c r="D137" s="11"/>
      <c r="E137" s="19"/>
      <c r="F137" s="20"/>
      <c r="G137" s="14"/>
      <c r="H137" s="14"/>
      <c r="I137" s="14"/>
      <c r="J137" s="14"/>
      <c r="K137" s="14"/>
      <c r="L137" s="29">
        <v>40</v>
      </c>
      <c r="M137" s="18">
        <v>1</v>
      </c>
      <c r="N137" s="31">
        <f t="shared" si="9"/>
        <v>40</v>
      </c>
      <c r="O137" s="23"/>
      <c r="P137" s="32"/>
      <c r="Q137" s="5"/>
      <c r="R137" s="4">
        <v>50</v>
      </c>
      <c r="S137" s="29"/>
      <c r="T137" s="42">
        <f t="shared" si="10"/>
        <v>40</v>
      </c>
      <c r="U137" s="43">
        <f t="shared" si="11"/>
        <v>50</v>
      </c>
      <c r="V137" s="45"/>
    </row>
    <row r="138" spans="1:22">
      <c r="A138" s="4">
        <v>135</v>
      </c>
      <c r="B138" s="17" t="s">
        <v>170</v>
      </c>
      <c r="C138" s="11"/>
      <c r="D138" s="11"/>
      <c r="E138" s="19"/>
      <c r="F138" s="20"/>
      <c r="G138" s="14"/>
      <c r="H138" s="14"/>
      <c r="I138" s="14"/>
      <c r="J138" s="14"/>
      <c r="K138" s="14"/>
      <c r="L138" s="29">
        <v>40</v>
      </c>
      <c r="M138" s="18">
        <v>1</v>
      </c>
      <c r="N138" s="31">
        <f t="shared" si="9"/>
        <v>40</v>
      </c>
      <c r="O138" s="23"/>
      <c r="P138" s="32"/>
      <c r="Q138" s="5"/>
      <c r="R138" s="4">
        <v>50</v>
      </c>
      <c r="S138" s="29"/>
      <c r="T138" s="42">
        <f t="shared" si="10"/>
        <v>40</v>
      </c>
      <c r="U138" s="43">
        <f t="shared" si="11"/>
        <v>50</v>
      </c>
      <c r="V138" s="45"/>
    </row>
    <row r="139" spans="1:22">
      <c r="A139" s="4">
        <v>136</v>
      </c>
      <c r="B139" s="17" t="s">
        <v>171</v>
      </c>
      <c r="C139" s="11"/>
      <c r="D139" s="11">
        <v>22</v>
      </c>
      <c r="E139" s="19"/>
      <c r="F139" s="20"/>
      <c r="G139" s="14">
        <v>4</v>
      </c>
      <c r="H139" s="14"/>
      <c r="I139" s="14"/>
      <c r="J139" s="14"/>
      <c r="K139" s="14"/>
      <c r="L139" s="29">
        <v>40</v>
      </c>
      <c r="M139" s="18">
        <v>1</v>
      </c>
      <c r="N139" s="31">
        <f t="shared" si="9"/>
        <v>40</v>
      </c>
      <c r="O139" s="23">
        <v>8</v>
      </c>
      <c r="P139" s="32"/>
      <c r="Q139" s="5"/>
      <c r="R139" s="4">
        <v>50</v>
      </c>
      <c r="S139" s="29"/>
      <c r="T139" s="42">
        <f t="shared" si="10"/>
        <v>74</v>
      </c>
      <c r="U139" s="43">
        <f t="shared" si="11"/>
        <v>50</v>
      </c>
      <c r="V139" s="45"/>
    </row>
    <row r="140" spans="1:22">
      <c r="A140" s="4">
        <v>137</v>
      </c>
      <c r="B140" s="17" t="s">
        <v>172</v>
      </c>
      <c r="C140" s="11"/>
      <c r="D140" s="11">
        <v>22</v>
      </c>
      <c r="E140" s="19"/>
      <c r="F140" s="20"/>
      <c r="G140" s="14">
        <v>4</v>
      </c>
      <c r="H140" s="14"/>
      <c r="I140" s="14"/>
      <c r="J140" s="14"/>
      <c r="K140" s="14"/>
      <c r="L140" s="29">
        <v>40</v>
      </c>
      <c r="M140" s="18">
        <v>1</v>
      </c>
      <c r="N140" s="31">
        <f t="shared" si="9"/>
        <v>40</v>
      </c>
      <c r="O140" s="23">
        <v>8</v>
      </c>
      <c r="P140" s="32"/>
      <c r="Q140" s="5"/>
      <c r="R140" s="4">
        <v>50</v>
      </c>
      <c r="S140" s="29"/>
      <c r="T140" s="42">
        <f t="shared" si="10"/>
        <v>74</v>
      </c>
      <c r="U140" s="43">
        <f t="shared" si="11"/>
        <v>50</v>
      </c>
      <c r="V140" s="45"/>
    </row>
    <row r="141" spans="1:22">
      <c r="A141" s="4">
        <v>138</v>
      </c>
      <c r="B141" s="61" t="s">
        <v>173</v>
      </c>
      <c r="C141" s="11"/>
      <c r="D141" s="11">
        <v>22</v>
      </c>
      <c r="E141" s="19"/>
      <c r="F141" s="20"/>
      <c r="G141" s="14">
        <v>2</v>
      </c>
      <c r="H141" s="14"/>
      <c r="I141" s="14"/>
      <c r="J141" s="14"/>
      <c r="K141" s="14"/>
      <c r="L141" s="29">
        <v>52</v>
      </c>
      <c r="M141" s="18">
        <v>1</v>
      </c>
      <c r="N141" s="31">
        <f t="shared" si="9"/>
        <v>52</v>
      </c>
      <c r="O141" s="23">
        <v>8</v>
      </c>
      <c r="P141" s="32"/>
      <c r="Q141" s="5"/>
      <c r="R141" s="4">
        <v>50</v>
      </c>
      <c r="S141" s="29"/>
      <c r="T141" s="42">
        <f t="shared" si="10"/>
        <v>84</v>
      </c>
      <c r="U141" s="43">
        <f t="shared" si="11"/>
        <v>50</v>
      </c>
      <c r="V141" s="45"/>
    </row>
    <row r="142" spans="1:22">
      <c r="A142" s="4">
        <v>139</v>
      </c>
      <c r="B142" s="61" t="s">
        <v>174</v>
      </c>
      <c r="C142" s="11"/>
      <c r="D142" s="11">
        <v>22</v>
      </c>
      <c r="E142" s="19"/>
      <c r="F142" s="20">
        <v>0.25</v>
      </c>
      <c r="G142" s="14">
        <v>2</v>
      </c>
      <c r="H142" s="14"/>
      <c r="I142" s="14"/>
      <c r="J142" s="14"/>
      <c r="K142" s="88"/>
      <c r="L142" s="29">
        <v>40</v>
      </c>
      <c r="M142" s="18">
        <v>1</v>
      </c>
      <c r="N142" s="31">
        <f t="shared" si="9"/>
        <v>40</v>
      </c>
      <c r="O142" s="23">
        <v>8</v>
      </c>
      <c r="P142" s="32"/>
      <c r="Q142" s="5"/>
      <c r="R142" s="4">
        <v>50</v>
      </c>
      <c r="S142" s="29"/>
      <c r="T142" s="42">
        <f t="shared" si="10"/>
        <v>72.25</v>
      </c>
      <c r="U142" s="43">
        <f t="shared" si="11"/>
        <v>50</v>
      </c>
      <c r="V142" s="44"/>
    </row>
    <row r="143" spans="1:22">
      <c r="A143" s="4" t="s">
        <v>175</v>
      </c>
      <c r="B143" s="4"/>
      <c r="C143" s="5">
        <f>SUM(C4:C142)</f>
        <v>407</v>
      </c>
      <c r="D143" s="5">
        <f>SUM(D4:D142)</f>
        <v>359</v>
      </c>
      <c r="E143" s="82">
        <f>SUM(E4:E142)</f>
        <v>0</v>
      </c>
      <c r="F143" s="6">
        <f>SUM(F4:F142)</f>
        <v>64.25</v>
      </c>
      <c r="G143" s="5"/>
      <c r="H143" s="5">
        <f>SUM(H4:H142)</f>
        <v>0</v>
      </c>
      <c r="I143" s="5">
        <f>SUM(I4:I142)</f>
        <v>0</v>
      </c>
      <c r="J143" s="5">
        <f>SUM(J4:J142)</f>
        <v>29.7</v>
      </c>
      <c r="K143" s="5">
        <f>SUM(K4:K142)</f>
        <v>818</v>
      </c>
      <c r="L143" s="23"/>
      <c r="M143" s="5"/>
      <c r="N143" s="89">
        <f t="shared" ref="N143:S143" si="12">SUM(N4:N142)</f>
        <v>5448.828</v>
      </c>
      <c r="O143" s="5">
        <f t="shared" si="12"/>
        <v>916</v>
      </c>
      <c r="P143" s="5">
        <f t="shared" si="12"/>
        <v>396</v>
      </c>
      <c r="Q143" s="5">
        <f t="shared" si="12"/>
        <v>960</v>
      </c>
      <c r="R143" s="4">
        <f t="shared" si="12"/>
        <v>6600</v>
      </c>
      <c r="S143" s="4">
        <f t="shared" si="12"/>
        <v>0</v>
      </c>
      <c r="T143" s="42">
        <f t="shared" si="10"/>
        <v>8438.778</v>
      </c>
      <c r="U143" s="43">
        <f>SUM(U4:U142)</f>
        <v>7560</v>
      </c>
      <c r="V143" s="91"/>
    </row>
    <row r="144" spans="1:22">
      <c r="A144" s="83" t="s">
        <v>176</v>
      </c>
      <c r="B144" s="83"/>
      <c r="C144" s="83"/>
      <c r="D144" s="83"/>
      <c r="E144" s="83"/>
      <c r="F144" s="84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4"/>
      <c r="U144" s="83"/>
      <c r="V144" s="92"/>
    </row>
    <row r="145" ht="15" spans="1:22">
      <c r="A145" s="85" t="s">
        <v>177</v>
      </c>
      <c r="B145" s="85"/>
      <c r="C145" s="85"/>
      <c r="D145" s="85"/>
      <c r="E145" s="85"/>
      <c r="F145" s="86"/>
      <c r="G145" s="87"/>
      <c r="H145" s="87"/>
      <c r="I145" s="87"/>
      <c r="J145" s="87"/>
      <c r="K145" s="87"/>
      <c r="L145" s="90"/>
      <c r="M145" s="87"/>
      <c r="N145" s="87"/>
      <c r="O145" s="87"/>
      <c r="P145" s="87"/>
      <c r="Q145" s="87"/>
      <c r="R145" s="93" t="s">
        <v>178</v>
      </c>
      <c r="S145" s="93"/>
      <c r="T145" s="94"/>
      <c r="U145" s="93"/>
      <c r="V145" s="90"/>
    </row>
  </sheetData>
  <mergeCells count="12">
    <mergeCell ref="A1:V1"/>
    <mergeCell ref="C2:P2"/>
    <mergeCell ref="Q2:S2"/>
    <mergeCell ref="A143:B143"/>
    <mergeCell ref="A144:U144"/>
    <mergeCell ref="A145:E145"/>
    <mergeCell ref="R145:U145"/>
    <mergeCell ref="A2:A3"/>
    <mergeCell ref="B2:B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1-4周</vt:lpstr>
      <vt:lpstr>5-8周</vt:lpstr>
      <vt:lpstr>9-12周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企业用户_353755894</cp:lastModifiedBy>
  <dcterms:created xsi:type="dcterms:W3CDTF">2024-12-25T07:21:00Z</dcterms:created>
  <dcterms:modified xsi:type="dcterms:W3CDTF">2024-12-30T15:24:16Z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F47983016DBD4A9291506241B7CDC148_13</vt:lpwstr>
  </property>
  <property fmtid="{D5CDD505-2E9C-101B-9397-08002B2CF9AE}" pid="3" name="KSOProductBuildVer">
    <vt:lpwstr>2052-12.1.0.19302</vt:lpwstr>
  </property>
</Properties>
</file>